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90" activeTab="0"/>
  </bookViews>
  <sheets>
    <sheet name="CLASSIF" sheetId="1" r:id="rId1"/>
  </sheets>
  <definedNames/>
  <calcPr fullCalcOnLoad="1"/>
</workbook>
</file>

<file path=xl/sharedStrings.xml><?xml version="1.0" encoding="utf-8"?>
<sst xmlns="http://schemas.openxmlformats.org/spreadsheetml/2006/main" count="367" uniqueCount="205">
  <si>
    <t>CLASSIFICACIÓ PROVISIONAL</t>
  </si>
  <si>
    <t>CLASSIFICACIÓ FINAL PILOTS LLICÈNCIA DE LLEIDA</t>
  </si>
  <si>
    <t>AITONA</t>
  </si>
  <si>
    <t>ALPICAT</t>
  </si>
  <si>
    <t>1r</t>
  </si>
  <si>
    <t>2n</t>
  </si>
  <si>
    <t>3r</t>
  </si>
  <si>
    <t>4t</t>
  </si>
  <si>
    <t>5è</t>
  </si>
  <si>
    <t>6è</t>
  </si>
  <si>
    <t>7è</t>
  </si>
  <si>
    <t>8è</t>
  </si>
  <si>
    <t>9è</t>
  </si>
  <si>
    <t>10è</t>
  </si>
  <si>
    <t>11è</t>
  </si>
  <si>
    <t>12è</t>
  </si>
  <si>
    <t>13è</t>
  </si>
  <si>
    <t>Els pilots que han cambiat de categoria puntuaran al final en la que més curses hagin participat</t>
  </si>
  <si>
    <t>En la classificació final només puntuaran els pilots amb llicència de Lleida</t>
  </si>
  <si>
    <t>CAMPIONAT TRIAL OPEN LLEIDA 2010</t>
  </si>
  <si>
    <t xml:space="preserve">LA BASTIDA DE TOST </t>
  </si>
  <si>
    <t>LA FLORESTA</t>
  </si>
  <si>
    <t>VILANOVA SEGRIÀ</t>
  </si>
  <si>
    <t>ALMENAR</t>
  </si>
  <si>
    <t>MASSALCOREIG</t>
  </si>
  <si>
    <t>BARDOLET</t>
  </si>
  <si>
    <t>FERRANDIZ</t>
  </si>
  <si>
    <t>JOAN</t>
  </si>
  <si>
    <t>CASTELLS</t>
  </si>
  <si>
    <t xml:space="preserve"> LOPEZ</t>
  </si>
  <si>
    <t>PAULA</t>
  </si>
  <si>
    <t>MONFORT</t>
  </si>
  <si>
    <t>BUENO</t>
  </si>
  <si>
    <t>ORIOL</t>
  </si>
  <si>
    <t xml:space="preserve">PERUCHO </t>
  </si>
  <si>
    <t>MIRALLES</t>
  </si>
  <si>
    <t>JAUME</t>
  </si>
  <si>
    <t>GIRALT</t>
  </si>
  <si>
    <t>FRANCESC</t>
  </si>
  <si>
    <t>PEDRÓS</t>
  </si>
  <si>
    <t>RIASOL</t>
  </si>
  <si>
    <t>MIQUEL</t>
  </si>
  <si>
    <t>ROIG</t>
  </si>
  <si>
    <t>OJEDA</t>
  </si>
  <si>
    <t>J. CARLES</t>
  </si>
  <si>
    <t>PI</t>
  </si>
  <si>
    <t>RAMIREZ</t>
  </si>
  <si>
    <t>MAS</t>
  </si>
  <si>
    <t>LLORDES</t>
  </si>
  <si>
    <t>ANTONI</t>
  </si>
  <si>
    <t>VINYALS</t>
  </si>
  <si>
    <t>VILARRUBLA</t>
  </si>
  <si>
    <t>PEP</t>
  </si>
  <si>
    <t>TREPAT</t>
  </si>
  <si>
    <t>PORTA</t>
  </si>
  <si>
    <t>VICENT</t>
  </si>
  <si>
    <t>MIRANDA</t>
  </si>
  <si>
    <t>SOLANI</t>
  </si>
  <si>
    <t xml:space="preserve">JOSEP   </t>
  </si>
  <si>
    <t>COTS</t>
  </si>
  <si>
    <t>BARRABÉS</t>
  </si>
  <si>
    <t>MARC</t>
  </si>
  <si>
    <t>CASALS</t>
  </si>
  <si>
    <t>RENALES</t>
  </si>
  <si>
    <t>ADRIAN</t>
  </si>
  <si>
    <t>ROVIRA</t>
  </si>
  <si>
    <t>FARRÉ</t>
  </si>
  <si>
    <t>ROGER</t>
  </si>
  <si>
    <t xml:space="preserve">CASES </t>
  </si>
  <si>
    <t>TERUEL</t>
  </si>
  <si>
    <t>CARMEL</t>
  </si>
  <si>
    <t>ALBÓS</t>
  </si>
  <si>
    <t>SORRIBES</t>
  </si>
  <si>
    <t>MARCEL</t>
  </si>
  <si>
    <t>PASCUET</t>
  </si>
  <si>
    <t xml:space="preserve">MAS </t>
  </si>
  <si>
    <t>ROS</t>
  </si>
  <si>
    <t>ROFES</t>
  </si>
  <si>
    <t>GARCIA</t>
  </si>
  <si>
    <t>ARNAU</t>
  </si>
  <si>
    <t>PUIG</t>
  </si>
  <si>
    <t>SOGAS</t>
  </si>
  <si>
    <t>PAU</t>
  </si>
  <si>
    <t>LOPEZ</t>
  </si>
  <si>
    <t>BAGAS</t>
  </si>
  <si>
    <t>TROGAL</t>
  </si>
  <si>
    <t>CASTAN</t>
  </si>
  <si>
    <t>JOSEP R.</t>
  </si>
  <si>
    <t>RODRIGUEZ</t>
  </si>
  <si>
    <t>BAUTISTA</t>
  </si>
  <si>
    <t>SERGI</t>
  </si>
  <si>
    <t>MARTÍ</t>
  </si>
  <si>
    <t>CASAL</t>
  </si>
  <si>
    <t>PERE</t>
  </si>
  <si>
    <t>ALBEJANO</t>
  </si>
  <si>
    <t>CUESTA</t>
  </si>
  <si>
    <t>ADRIA</t>
  </si>
  <si>
    <t>BAELLA</t>
  </si>
  <si>
    <t>CISTERÓ</t>
  </si>
  <si>
    <t>BOFARULL</t>
  </si>
  <si>
    <t>QUIM</t>
  </si>
  <si>
    <t>LABAILA</t>
  </si>
  <si>
    <t>CAZADOR</t>
  </si>
  <si>
    <t>FLORENZA</t>
  </si>
  <si>
    <t>MACIÀ</t>
  </si>
  <si>
    <t>SERGIO</t>
  </si>
  <si>
    <t>MONFORTE</t>
  </si>
  <si>
    <t>PEREZ</t>
  </si>
  <si>
    <t>CINTAS</t>
  </si>
  <si>
    <t>SENOVILLA</t>
  </si>
  <si>
    <t>ALBERT</t>
  </si>
  <si>
    <t>MARTIN</t>
  </si>
  <si>
    <t>VILLUENDAS</t>
  </si>
  <si>
    <t>MARIANO</t>
  </si>
  <si>
    <t>VALL</t>
  </si>
  <si>
    <t>GUIU</t>
  </si>
  <si>
    <t>GAUDI</t>
  </si>
  <si>
    <t xml:space="preserve">PARETA </t>
  </si>
  <si>
    <t>ENRICH</t>
  </si>
  <si>
    <t>SANJUAN</t>
  </si>
  <si>
    <t>VERA</t>
  </si>
  <si>
    <t>JORDI</t>
  </si>
  <si>
    <t>DIAZ</t>
  </si>
  <si>
    <t>GRAU</t>
  </si>
  <si>
    <t>JOSEP</t>
  </si>
  <si>
    <t>PARDELL</t>
  </si>
  <si>
    <t>CARVALHO</t>
  </si>
  <si>
    <t>ÀLEX</t>
  </si>
  <si>
    <t>ORTIZ</t>
  </si>
  <si>
    <t>LLABERIA</t>
  </si>
  <si>
    <t>IVAN</t>
  </si>
  <si>
    <t>NAVAL</t>
  </si>
  <si>
    <t>TALÓN</t>
  </si>
  <si>
    <t>JOSE MARIA</t>
  </si>
  <si>
    <t>CONDE</t>
  </si>
  <si>
    <t>MATEOS</t>
  </si>
  <si>
    <t>MIREIA</t>
  </si>
  <si>
    <t xml:space="preserve">En la classificació final s'ha de descomptar el pitjor resultat </t>
  </si>
  <si>
    <t>RIBAU</t>
  </si>
  <si>
    <t xml:space="preserve">MURCIA </t>
  </si>
  <si>
    <t>SADURNÍ</t>
  </si>
  <si>
    <t>NEUS</t>
  </si>
  <si>
    <t>PALACIN</t>
  </si>
  <si>
    <t>RUBEN</t>
  </si>
  <si>
    <t>TÀRREGA</t>
  </si>
  <si>
    <t>FERNANDEZ</t>
  </si>
  <si>
    <t>VALLEJO</t>
  </si>
  <si>
    <t>ALFREDO</t>
  </si>
  <si>
    <t>BORBALAS</t>
  </si>
  <si>
    <t>CRISTOBAL</t>
  </si>
  <si>
    <t>ZAPATER</t>
  </si>
  <si>
    <t>ALEJANDRO</t>
  </si>
  <si>
    <t>TOTAL PROVISIONAL</t>
  </si>
  <si>
    <t>TERRICABRAS</t>
  </si>
  <si>
    <t>CAPDEVILA</t>
  </si>
  <si>
    <t>PARELLADA</t>
  </si>
  <si>
    <t>CARALT</t>
  </si>
  <si>
    <t>YAGO</t>
  </si>
  <si>
    <t>GASSÓ</t>
  </si>
  <si>
    <t>CASTILLA</t>
  </si>
  <si>
    <t>RAMON</t>
  </si>
  <si>
    <t>SALVADOR</t>
  </si>
  <si>
    <t>OSCAR</t>
  </si>
  <si>
    <t>JOEL</t>
  </si>
  <si>
    <t>CLASSIFICACIÓ CAT. VERD</t>
  </si>
  <si>
    <t>CLASSIFICACIÓ CAT. GROC</t>
  </si>
  <si>
    <t>CLASSIFICACIÓ CAT. BLAU</t>
  </si>
  <si>
    <t>CLASSIFICACIÓ CAT. VERMELL</t>
  </si>
  <si>
    <t xml:space="preserve">ROLDAN </t>
  </si>
  <si>
    <t>FRANCISCO</t>
  </si>
  <si>
    <t xml:space="preserve">LARA </t>
  </si>
  <si>
    <t>ALBA</t>
  </si>
  <si>
    <t>CARRERAS</t>
  </si>
  <si>
    <t>CAELLAS</t>
  </si>
  <si>
    <t>RICARD</t>
  </si>
  <si>
    <t>GIRÓ</t>
  </si>
  <si>
    <t>RODRÍGUEZ</t>
  </si>
  <si>
    <t>ERIC</t>
  </si>
  <si>
    <t xml:space="preserve">GIRÓ </t>
  </si>
  <si>
    <t>MARIA</t>
  </si>
  <si>
    <t>VIDAL</t>
  </si>
  <si>
    <t>VENANCI</t>
  </si>
  <si>
    <t xml:space="preserve">MIQUEL </t>
  </si>
  <si>
    <t xml:space="preserve">MARC </t>
  </si>
  <si>
    <t>FARRÉS</t>
  </si>
  <si>
    <t>BIEL</t>
  </si>
  <si>
    <t>MORET</t>
  </si>
  <si>
    <t>AIZPUZUA</t>
  </si>
  <si>
    <t>MADDALEN</t>
  </si>
  <si>
    <t>BASAS</t>
  </si>
  <si>
    <t>BERNAT</t>
  </si>
  <si>
    <t>GRIFÉ</t>
  </si>
  <si>
    <t>CEREZA</t>
  </si>
  <si>
    <t>SIRE</t>
  </si>
  <si>
    <t>GOMEZ</t>
  </si>
  <si>
    <t xml:space="preserve"> DAVID</t>
  </si>
  <si>
    <t xml:space="preserve">PALLARES </t>
  </si>
  <si>
    <t>MENDEZ</t>
  </si>
  <si>
    <t>BRUNO</t>
  </si>
  <si>
    <t>RIBA</t>
  </si>
  <si>
    <t>LAZARO</t>
  </si>
  <si>
    <t>GALINDO</t>
  </si>
  <si>
    <t>XAVIER</t>
  </si>
  <si>
    <t>FINAL PUNTS NETS</t>
  </si>
  <si>
    <t>FINAL punts nets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</si>
</sst>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u val="single"/>
      <sz val="1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textRotation="90"/>
    </xf>
    <xf numFmtId="0" fontId="7" fillId="33" borderId="11" xfId="0" applyFont="1" applyFill="1" applyBorder="1" applyAlignment="1">
      <alignment textRotation="90"/>
    </xf>
    <xf numFmtId="0" fontId="7" fillId="32" borderId="0" xfId="0" applyFont="1" applyFill="1" applyBorder="1" applyAlignment="1">
      <alignment textRotation="90"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0" fontId="0" fillId="37" borderId="11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textRotation="90"/>
    </xf>
    <xf numFmtId="0" fontId="7" fillId="33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37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0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33" borderId="11" xfId="0" applyFont="1" applyFill="1" applyBorder="1" applyAlignment="1">
      <alignment textRotation="90"/>
    </xf>
    <xf numFmtId="0" fontId="12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="80" zoomScaleNormal="80" zoomScalePageLayoutView="0" workbookViewId="0" topLeftCell="A1">
      <selection activeCell="R40" sqref="R40"/>
    </sheetView>
  </sheetViews>
  <sheetFormatPr defaultColWidth="11.421875" defaultRowHeight="12.75"/>
  <cols>
    <col min="1" max="1" width="13.00390625" style="0" customWidth="1"/>
    <col min="2" max="2" width="13.8515625" style="0" customWidth="1"/>
    <col min="3" max="3" width="14.00390625" style="0" customWidth="1"/>
    <col min="4" max="4" width="4.00390625" style="0" customWidth="1"/>
    <col min="5" max="6" width="3.421875" style="0" customWidth="1"/>
    <col min="7" max="8" width="3.8515625" style="0" customWidth="1"/>
    <col min="9" max="9" width="3.28125" style="0" customWidth="1"/>
    <col min="10" max="10" width="3.421875" style="0" customWidth="1"/>
    <col min="11" max="11" width="3.28125" style="0" customWidth="1"/>
    <col min="12" max="12" width="4.28125" style="0" customWidth="1"/>
    <col min="13" max="13" width="6.421875" style="0" customWidth="1"/>
    <col min="14" max="14" width="0.71875" style="0" customWidth="1"/>
    <col min="15" max="15" width="4.421875" style="0" customWidth="1"/>
    <col min="16" max="16" width="11.421875" style="0" customWidth="1"/>
    <col min="17" max="17" width="14.140625" style="0" customWidth="1"/>
    <col min="18" max="18" width="16.421875" style="0" customWidth="1"/>
    <col min="19" max="19" width="3.00390625" style="0" customWidth="1"/>
    <col min="20" max="20" width="3.421875" style="0" customWidth="1"/>
    <col min="21" max="21" width="3.28125" style="0" customWidth="1"/>
    <col min="22" max="22" width="3.7109375" style="0" customWidth="1"/>
    <col min="23" max="23" width="3.00390625" style="0" customWidth="1"/>
    <col min="24" max="24" width="3.140625" style="0" customWidth="1"/>
    <col min="25" max="25" width="3.28125" style="0" customWidth="1"/>
    <col min="26" max="26" width="3.00390625" style="0" customWidth="1"/>
    <col min="27" max="27" width="4.28125" style="0" customWidth="1"/>
    <col min="28" max="28" width="6.57421875" style="0" customWidth="1"/>
    <col min="29" max="29" width="6.421875" style="0" customWidth="1"/>
  </cols>
  <sheetData>
    <row r="1" spans="1:16" ht="28.5" customHeight="1">
      <c r="A1" s="1" t="s">
        <v>19</v>
      </c>
      <c r="N1" s="2"/>
      <c r="P1" s="1" t="s">
        <v>19</v>
      </c>
    </row>
    <row r="2" spans="1:28" ht="31.5" customHeight="1">
      <c r="A2" s="50" t="s">
        <v>0</v>
      </c>
      <c r="N2" s="2"/>
      <c r="P2" s="51" t="s">
        <v>1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ht="117" customHeight="1">
      <c r="A3" s="3" t="s">
        <v>164</v>
      </c>
      <c r="B3" s="4"/>
      <c r="C3" s="4"/>
      <c r="D3" s="5" t="s">
        <v>20</v>
      </c>
      <c r="E3" s="5" t="s">
        <v>2</v>
      </c>
      <c r="F3" s="5" t="s">
        <v>3</v>
      </c>
      <c r="G3" s="5" t="s">
        <v>21</v>
      </c>
      <c r="H3" s="27" t="s">
        <v>144</v>
      </c>
      <c r="I3" s="27" t="s">
        <v>22</v>
      </c>
      <c r="J3" s="5" t="s">
        <v>23</v>
      </c>
      <c r="K3" s="5" t="s">
        <v>24</v>
      </c>
      <c r="L3" s="6" t="s">
        <v>152</v>
      </c>
      <c r="M3" s="5" t="s">
        <v>203</v>
      </c>
      <c r="N3" s="7"/>
      <c r="O3" s="8"/>
      <c r="P3" s="3" t="s">
        <v>164</v>
      </c>
      <c r="Q3" s="28"/>
      <c r="R3" s="28"/>
      <c r="S3" s="5" t="str">
        <f>D3</f>
        <v>LA BASTIDA DE TOST </v>
      </c>
      <c r="T3" s="5" t="str">
        <f>E3</f>
        <v>AITONA</v>
      </c>
      <c r="U3" s="5" t="str">
        <f>F3</f>
        <v>ALPICAT</v>
      </c>
      <c r="V3" s="5" t="str">
        <f>G3</f>
        <v>LA FLORESTA</v>
      </c>
      <c r="W3" s="5" t="s">
        <v>144</v>
      </c>
      <c r="X3" s="5" t="str">
        <f>I3</f>
        <v>VILANOVA SEGRIÀ</v>
      </c>
      <c r="Y3" s="5" t="str">
        <f>J3</f>
        <v>ALMENAR</v>
      </c>
      <c r="Z3" s="5" t="str">
        <f>K3</f>
        <v>MASSALCOREIG</v>
      </c>
      <c r="AA3" s="5" t="s">
        <v>152</v>
      </c>
      <c r="AB3" s="45" t="s">
        <v>204</v>
      </c>
      <c r="AC3" s="44"/>
    </row>
    <row r="4" spans="1:29" ht="12.75">
      <c r="A4" s="28" t="s">
        <v>25</v>
      </c>
      <c r="B4" s="28" t="s">
        <v>26</v>
      </c>
      <c r="C4" s="28" t="s">
        <v>27</v>
      </c>
      <c r="D4" s="28">
        <v>20</v>
      </c>
      <c r="E4" s="28">
        <v>20</v>
      </c>
      <c r="F4" s="28">
        <v>20</v>
      </c>
      <c r="G4" s="28">
        <v>20</v>
      </c>
      <c r="H4" s="28">
        <v>20</v>
      </c>
      <c r="I4" s="28">
        <v>17</v>
      </c>
      <c r="J4" s="28">
        <v>20</v>
      </c>
      <c r="K4" s="28">
        <v>20</v>
      </c>
      <c r="L4" s="28">
        <f aca="true" t="shared" si="0" ref="L4:L16">SUM(D4:K4)</f>
        <v>157</v>
      </c>
      <c r="M4" s="9">
        <f>L4-K4</f>
        <v>137</v>
      </c>
      <c r="N4" s="10"/>
      <c r="O4" s="54" t="s">
        <v>4</v>
      </c>
      <c r="P4" s="53" t="s">
        <v>28</v>
      </c>
      <c r="Q4" s="53" t="s">
        <v>29</v>
      </c>
      <c r="R4" s="53" t="s">
        <v>30</v>
      </c>
      <c r="S4" s="28">
        <v>17</v>
      </c>
      <c r="T4" s="28">
        <v>15</v>
      </c>
      <c r="U4" s="28">
        <v>15</v>
      </c>
      <c r="V4" s="28">
        <v>13</v>
      </c>
      <c r="W4" s="28">
        <v>17</v>
      </c>
      <c r="X4" s="28">
        <v>9</v>
      </c>
      <c r="Y4" s="28">
        <v>10</v>
      </c>
      <c r="Z4" s="28"/>
      <c r="AA4" s="28">
        <f aca="true" t="shared" si="1" ref="AA4:AA9">SUM(S4:Z4)</f>
        <v>96</v>
      </c>
      <c r="AB4" s="28">
        <v>96</v>
      </c>
      <c r="AC4" s="44"/>
    </row>
    <row r="5" spans="1:29" ht="12.75">
      <c r="A5" s="28" t="s">
        <v>28</v>
      </c>
      <c r="B5" s="28" t="s">
        <v>29</v>
      </c>
      <c r="C5" s="28" t="s">
        <v>30</v>
      </c>
      <c r="D5" s="28">
        <v>17</v>
      </c>
      <c r="E5" s="28">
        <v>15</v>
      </c>
      <c r="F5" s="28">
        <v>15</v>
      </c>
      <c r="G5" s="28">
        <v>13</v>
      </c>
      <c r="H5" s="28">
        <v>17</v>
      </c>
      <c r="I5" s="28">
        <v>9</v>
      </c>
      <c r="J5" s="28">
        <v>10</v>
      </c>
      <c r="K5" s="28"/>
      <c r="L5" s="28">
        <f t="shared" si="0"/>
        <v>96</v>
      </c>
      <c r="M5" s="9">
        <v>96</v>
      </c>
      <c r="N5" s="10"/>
      <c r="O5" s="54" t="s">
        <v>5</v>
      </c>
      <c r="P5" s="53" t="s">
        <v>31</v>
      </c>
      <c r="Q5" s="53" t="s">
        <v>32</v>
      </c>
      <c r="R5" s="53" t="s">
        <v>33</v>
      </c>
      <c r="S5" s="28">
        <v>15</v>
      </c>
      <c r="T5" s="28">
        <v>17</v>
      </c>
      <c r="U5" s="28"/>
      <c r="V5" s="28"/>
      <c r="W5" s="28">
        <v>13</v>
      </c>
      <c r="X5" s="28">
        <v>8</v>
      </c>
      <c r="Y5" s="28">
        <v>9</v>
      </c>
      <c r="Z5" s="28"/>
      <c r="AA5" s="28">
        <f t="shared" si="1"/>
        <v>62</v>
      </c>
      <c r="AB5" s="28">
        <v>62</v>
      </c>
      <c r="AC5" s="44"/>
    </row>
    <row r="6" spans="1:29" ht="12.75">
      <c r="A6" s="28" t="s">
        <v>31</v>
      </c>
      <c r="B6" s="28" t="s">
        <v>140</v>
      </c>
      <c r="C6" s="28" t="s">
        <v>141</v>
      </c>
      <c r="D6" s="28"/>
      <c r="E6" s="28"/>
      <c r="F6" s="28"/>
      <c r="G6" s="28">
        <v>11</v>
      </c>
      <c r="H6" s="28">
        <v>15</v>
      </c>
      <c r="I6" s="28">
        <v>11</v>
      </c>
      <c r="J6" s="28">
        <v>11</v>
      </c>
      <c r="K6" s="28">
        <v>15</v>
      </c>
      <c r="L6" s="28">
        <f t="shared" si="0"/>
        <v>63</v>
      </c>
      <c r="M6" s="9">
        <v>63</v>
      </c>
      <c r="N6" s="10"/>
      <c r="O6" s="54" t="s">
        <v>6</v>
      </c>
      <c r="P6" s="53" t="s">
        <v>138</v>
      </c>
      <c r="Q6" s="53" t="s">
        <v>83</v>
      </c>
      <c r="R6" s="53" t="s">
        <v>105</v>
      </c>
      <c r="S6" s="28"/>
      <c r="T6" s="28"/>
      <c r="U6" s="28"/>
      <c r="V6" s="28">
        <v>17</v>
      </c>
      <c r="W6" s="28"/>
      <c r="X6" s="28">
        <v>13</v>
      </c>
      <c r="Y6" s="28">
        <v>13</v>
      </c>
      <c r="Z6" s="28">
        <v>13</v>
      </c>
      <c r="AA6" s="28">
        <f t="shared" si="1"/>
        <v>56</v>
      </c>
      <c r="AB6" s="28">
        <v>56</v>
      </c>
      <c r="AC6" s="44"/>
    </row>
    <row r="7" spans="1:29" ht="12.75">
      <c r="A7" s="30" t="s">
        <v>139</v>
      </c>
      <c r="B7" s="28" t="s">
        <v>32</v>
      </c>
      <c r="C7" s="28" t="s">
        <v>33</v>
      </c>
      <c r="D7" s="28">
        <v>15</v>
      </c>
      <c r="E7" s="28">
        <v>17</v>
      </c>
      <c r="F7" s="28"/>
      <c r="G7" s="28"/>
      <c r="H7" s="28">
        <v>13</v>
      </c>
      <c r="I7" s="28">
        <v>8</v>
      </c>
      <c r="J7" s="28">
        <v>9</v>
      </c>
      <c r="K7" s="28"/>
      <c r="L7" s="28">
        <f t="shared" si="0"/>
        <v>62</v>
      </c>
      <c r="M7" s="9">
        <v>62</v>
      </c>
      <c r="N7" s="10"/>
      <c r="O7" s="11" t="s">
        <v>7</v>
      </c>
      <c r="P7" s="30" t="s">
        <v>142</v>
      </c>
      <c r="Q7" s="28" t="s">
        <v>176</v>
      </c>
      <c r="R7" s="28" t="s">
        <v>143</v>
      </c>
      <c r="S7" s="28"/>
      <c r="T7" s="28"/>
      <c r="U7" s="28"/>
      <c r="V7" s="28">
        <v>9</v>
      </c>
      <c r="W7" s="28"/>
      <c r="X7" s="28">
        <v>10</v>
      </c>
      <c r="Y7" s="28">
        <v>15</v>
      </c>
      <c r="Z7" s="28">
        <v>17</v>
      </c>
      <c r="AA7" s="28">
        <f t="shared" si="1"/>
        <v>51</v>
      </c>
      <c r="AB7" s="28">
        <v>51</v>
      </c>
      <c r="AC7" s="44"/>
    </row>
    <row r="8" spans="1:29" ht="15">
      <c r="A8" s="28" t="s">
        <v>128</v>
      </c>
      <c r="B8" s="28" t="s">
        <v>83</v>
      </c>
      <c r="C8" s="28" t="s">
        <v>105</v>
      </c>
      <c r="D8" s="28"/>
      <c r="E8" s="28"/>
      <c r="F8" s="28"/>
      <c r="G8" s="28">
        <v>17</v>
      </c>
      <c r="H8" s="28"/>
      <c r="I8" s="28">
        <v>13</v>
      </c>
      <c r="J8" s="28">
        <v>13</v>
      </c>
      <c r="K8" s="28">
        <v>13</v>
      </c>
      <c r="L8" s="28">
        <f t="shared" si="0"/>
        <v>56</v>
      </c>
      <c r="M8" s="9">
        <v>56</v>
      </c>
      <c r="N8" s="10"/>
      <c r="O8" s="11"/>
      <c r="P8" s="30"/>
      <c r="Q8" s="28"/>
      <c r="R8" s="28"/>
      <c r="S8" s="28"/>
      <c r="T8" s="28"/>
      <c r="U8" s="28"/>
      <c r="V8" s="28"/>
      <c r="W8" s="28"/>
      <c r="X8" s="28"/>
      <c r="Y8" s="28"/>
      <c r="Z8" s="28"/>
      <c r="AA8" s="28">
        <f t="shared" si="1"/>
        <v>0</v>
      </c>
      <c r="AB8" s="47"/>
      <c r="AC8" s="44"/>
    </row>
    <row r="9" spans="1:29" ht="14.25">
      <c r="A9" s="28" t="s">
        <v>138</v>
      </c>
      <c r="B9" s="28" t="s">
        <v>88</v>
      </c>
      <c r="C9" s="28" t="s">
        <v>143</v>
      </c>
      <c r="D9" s="28"/>
      <c r="E9" s="28"/>
      <c r="F9" s="28"/>
      <c r="G9" s="28">
        <v>9</v>
      </c>
      <c r="H9" s="28"/>
      <c r="I9" s="28">
        <v>10</v>
      </c>
      <c r="J9" s="28">
        <v>15</v>
      </c>
      <c r="K9" s="28">
        <v>17</v>
      </c>
      <c r="L9" s="28">
        <f t="shared" si="0"/>
        <v>51</v>
      </c>
      <c r="M9" s="9">
        <v>51</v>
      </c>
      <c r="N9" s="10"/>
      <c r="O9" s="11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>
        <f t="shared" si="1"/>
        <v>0</v>
      </c>
      <c r="AB9" s="46"/>
      <c r="AC9" s="44"/>
    </row>
    <row r="10" spans="1:15" ht="15.75">
      <c r="A10" s="28" t="s">
        <v>142</v>
      </c>
      <c r="B10" s="28" t="s">
        <v>129</v>
      </c>
      <c r="C10" s="28" t="s">
        <v>130</v>
      </c>
      <c r="D10" s="28"/>
      <c r="E10" s="28"/>
      <c r="F10" s="28">
        <v>13</v>
      </c>
      <c r="G10" s="28">
        <v>15</v>
      </c>
      <c r="H10" s="28"/>
      <c r="I10" s="33"/>
      <c r="J10" s="28">
        <v>17</v>
      </c>
      <c r="K10" s="28"/>
      <c r="L10" s="28">
        <f t="shared" si="0"/>
        <v>45</v>
      </c>
      <c r="M10" s="9">
        <v>45</v>
      </c>
      <c r="N10" s="10"/>
      <c r="O10" s="8"/>
    </row>
    <row r="11" spans="1:28" ht="15.75">
      <c r="A11" s="28" t="s">
        <v>83</v>
      </c>
      <c r="B11" s="28" t="s">
        <v>126</v>
      </c>
      <c r="C11" s="28" t="s">
        <v>127</v>
      </c>
      <c r="D11" s="28"/>
      <c r="E11" s="28"/>
      <c r="F11" s="28">
        <v>17</v>
      </c>
      <c r="G11" s="28">
        <v>10</v>
      </c>
      <c r="H11" s="28"/>
      <c r="I11" s="28"/>
      <c r="J11" s="28"/>
      <c r="K11" s="28"/>
      <c r="L11" s="28">
        <f t="shared" si="0"/>
        <v>27</v>
      </c>
      <c r="M11" s="9">
        <v>27</v>
      </c>
      <c r="N11" s="10"/>
      <c r="O11" s="38"/>
      <c r="P11" s="39" t="s">
        <v>165</v>
      </c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2.75">
      <c r="A12" s="28" t="s">
        <v>168</v>
      </c>
      <c r="B12" s="28"/>
      <c r="C12" s="28" t="s">
        <v>169</v>
      </c>
      <c r="D12" s="28"/>
      <c r="E12" s="28"/>
      <c r="F12" s="28"/>
      <c r="G12" s="28"/>
      <c r="H12" s="28"/>
      <c r="I12" s="28">
        <v>20</v>
      </c>
      <c r="J12" s="28"/>
      <c r="K12" s="28"/>
      <c r="L12" s="28">
        <f t="shared" si="0"/>
        <v>20</v>
      </c>
      <c r="M12" s="9">
        <v>20</v>
      </c>
      <c r="N12" s="10"/>
      <c r="O12" s="55" t="s">
        <v>4</v>
      </c>
      <c r="P12" s="56" t="s">
        <v>34</v>
      </c>
      <c r="Q12" s="56" t="s">
        <v>35</v>
      </c>
      <c r="R12" s="56" t="s">
        <v>36</v>
      </c>
      <c r="S12" s="15">
        <v>20</v>
      </c>
      <c r="T12" s="15">
        <v>15</v>
      </c>
      <c r="U12" s="15">
        <v>17</v>
      </c>
      <c r="V12" s="15">
        <v>17</v>
      </c>
      <c r="W12" s="15">
        <v>15</v>
      </c>
      <c r="X12" s="15">
        <v>17</v>
      </c>
      <c r="Y12" s="15">
        <v>20</v>
      </c>
      <c r="Z12" s="15">
        <v>15</v>
      </c>
      <c r="AA12" s="15">
        <f aca="true" t="shared" si="2" ref="AA12:AA24">SUM(S12:Z12)</f>
        <v>136</v>
      </c>
      <c r="AB12" s="15">
        <f>AA12-Z12</f>
        <v>121</v>
      </c>
    </row>
    <row r="13" spans="1:28" ht="15.75">
      <c r="A13" s="28" t="s">
        <v>170</v>
      </c>
      <c r="B13" s="28"/>
      <c r="C13" s="28" t="s">
        <v>171</v>
      </c>
      <c r="D13" s="28"/>
      <c r="E13" s="28"/>
      <c r="F13" s="28"/>
      <c r="G13" s="33"/>
      <c r="H13" s="33"/>
      <c r="I13" s="28">
        <v>15</v>
      </c>
      <c r="J13" s="33"/>
      <c r="K13" s="33"/>
      <c r="L13" s="28">
        <f t="shared" si="0"/>
        <v>15</v>
      </c>
      <c r="M13" s="12">
        <v>15</v>
      </c>
      <c r="N13" s="10"/>
      <c r="O13" s="55" t="s">
        <v>5</v>
      </c>
      <c r="P13" s="56" t="s">
        <v>37</v>
      </c>
      <c r="Q13" s="56"/>
      <c r="R13" s="56" t="s">
        <v>38</v>
      </c>
      <c r="S13" s="15">
        <v>17</v>
      </c>
      <c r="T13" s="15">
        <v>13</v>
      </c>
      <c r="U13" s="15">
        <v>20</v>
      </c>
      <c r="V13" s="15">
        <v>15</v>
      </c>
      <c r="W13" s="15">
        <v>17</v>
      </c>
      <c r="X13" s="15">
        <v>20</v>
      </c>
      <c r="Y13" s="15">
        <v>15</v>
      </c>
      <c r="Z13" s="15">
        <v>17</v>
      </c>
      <c r="AA13" s="15">
        <f t="shared" si="2"/>
        <v>134</v>
      </c>
      <c r="AB13" s="15">
        <f>AA13-T13</f>
        <v>121</v>
      </c>
    </row>
    <row r="14" spans="1:28" ht="12.75">
      <c r="A14" s="28" t="s">
        <v>172</v>
      </c>
      <c r="B14" s="28"/>
      <c r="C14" s="28" t="s">
        <v>79</v>
      </c>
      <c r="D14" s="28"/>
      <c r="E14" s="28"/>
      <c r="F14" s="28"/>
      <c r="G14" s="28"/>
      <c r="H14" s="28"/>
      <c r="I14" s="28">
        <v>7</v>
      </c>
      <c r="J14" s="28"/>
      <c r="K14" s="28"/>
      <c r="L14" s="28">
        <f t="shared" si="0"/>
        <v>7</v>
      </c>
      <c r="M14" s="9">
        <v>7</v>
      </c>
      <c r="N14" s="10"/>
      <c r="O14" s="55" t="s">
        <v>6</v>
      </c>
      <c r="P14" s="56" t="s">
        <v>39</v>
      </c>
      <c r="Q14" s="56" t="s">
        <v>40</v>
      </c>
      <c r="R14" s="56" t="s">
        <v>41</v>
      </c>
      <c r="S14" s="15">
        <v>15</v>
      </c>
      <c r="T14" s="15">
        <v>17</v>
      </c>
      <c r="U14" s="15">
        <v>13</v>
      </c>
      <c r="V14" s="15">
        <v>10</v>
      </c>
      <c r="W14" s="15">
        <v>13</v>
      </c>
      <c r="X14" s="15">
        <v>13</v>
      </c>
      <c r="Y14" s="15">
        <v>13</v>
      </c>
      <c r="Z14" s="15"/>
      <c r="AA14" s="15">
        <f t="shared" si="2"/>
        <v>94</v>
      </c>
      <c r="AB14" s="15">
        <v>94</v>
      </c>
    </row>
    <row r="15" spans="1:28" ht="12.75">
      <c r="A15" s="28" t="s">
        <v>173</v>
      </c>
      <c r="B15" s="28"/>
      <c r="C15" s="28" t="s">
        <v>174</v>
      </c>
      <c r="D15" s="28"/>
      <c r="E15" s="28"/>
      <c r="F15" s="28"/>
      <c r="G15" s="28"/>
      <c r="H15" s="28"/>
      <c r="I15" s="28">
        <v>6</v>
      </c>
      <c r="J15" s="28"/>
      <c r="K15" s="28"/>
      <c r="L15" s="28">
        <f t="shared" si="0"/>
        <v>6</v>
      </c>
      <c r="M15" s="9">
        <v>6</v>
      </c>
      <c r="N15" s="10"/>
      <c r="O15" s="38" t="s">
        <v>7</v>
      </c>
      <c r="P15" s="15" t="s">
        <v>47</v>
      </c>
      <c r="Q15" s="15" t="s">
        <v>48</v>
      </c>
      <c r="R15" s="15" t="s">
        <v>49</v>
      </c>
      <c r="S15" s="15">
        <v>10</v>
      </c>
      <c r="T15" s="15">
        <v>8</v>
      </c>
      <c r="U15" s="15">
        <v>10</v>
      </c>
      <c r="V15" s="15">
        <v>8</v>
      </c>
      <c r="W15" s="15">
        <v>10</v>
      </c>
      <c r="X15" s="15">
        <v>9</v>
      </c>
      <c r="Y15" s="15">
        <v>10</v>
      </c>
      <c r="Z15" s="15">
        <v>13</v>
      </c>
      <c r="AA15" s="15">
        <f t="shared" si="2"/>
        <v>78</v>
      </c>
      <c r="AB15" s="15">
        <f>AA15-V15</f>
        <v>70</v>
      </c>
    </row>
    <row r="16" spans="1:28" ht="12.75">
      <c r="A16" s="28" t="s">
        <v>175</v>
      </c>
      <c r="B16" s="28"/>
      <c r="C16" s="28" t="s">
        <v>33</v>
      </c>
      <c r="D16" s="28"/>
      <c r="E16" s="28"/>
      <c r="F16" s="28"/>
      <c r="G16" s="28"/>
      <c r="H16" s="28"/>
      <c r="I16" s="28">
        <v>5</v>
      </c>
      <c r="J16" s="28"/>
      <c r="K16" s="28"/>
      <c r="L16" s="28">
        <f t="shared" si="0"/>
        <v>5</v>
      </c>
      <c r="M16" s="9">
        <v>5</v>
      </c>
      <c r="N16" s="10"/>
      <c r="O16" s="38" t="s">
        <v>8</v>
      </c>
      <c r="P16" s="15" t="s">
        <v>65</v>
      </c>
      <c r="Q16" s="15" t="s">
        <v>66</v>
      </c>
      <c r="R16" s="15" t="s">
        <v>67</v>
      </c>
      <c r="S16" s="15">
        <v>4</v>
      </c>
      <c r="T16" s="15">
        <v>9</v>
      </c>
      <c r="U16" s="15">
        <v>5</v>
      </c>
      <c r="V16" s="15">
        <v>11</v>
      </c>
      <c r="W16" s="15">
        <v>9</v>
      </c>
      <c r="X16" s="15">
        <v>8</v>
      </c>
      <c r="Y16" s="15"/>
      <c r="Z16" s="15">
        <v>11</v>
      </c>
      <c r="AA16" s="15">
        <f t="shared" si="2"/>
        <v>57</v>
      </c>
      <c r="AB16" s="15">
        <v>57</v>
      </c>
    </row>
    <row r="17" spans="1:28" ht="15.75">
      <c r="A17" s="13" t="s">
        <v>165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0"/>
      <c r="O17" s="38" t="s">
        <v>9</v>
      </c>
      <c r="P17" s="15" t="s">
        <v>62</v>
      </c>
      <c r="Q17" s="15" t="s">
        <v>63</v>
      </c>
      <c r="R17" s="15" t="s">
        <v>64</v>
      </c>
      <c r="S17" s="15">
        <v>5</v>
      </c>
      <c r="T17" s="15">
        <v>11</v>
      </c>
      <c r="U17" s="15">
        <v>11</v>
      </c>
      <c r="V17" s="15">
        <v>6</v>
      </c>
      <c r="W17" s="15">
        <v>2</v>
      </c>
      <c r="X17" s="15">
        <v>10</v>
      </c>
      <c r="Y17" s="15"/>
      <c r="Z17" s="15"/>
      <c r="AA17" s="15">
        <f t="shared" si="2"/>
        <v>45</v>
      </c>
      <c r="AB17" s="15">
        <v>45</v>
      </c>
    </row>
    <row r="18" spans="1:28" ht="12.75">
      <c r="A18" s="15" t="s">
        <v>34</v>
      </c>
      <c r="B18" s="15" t="s">
        <v>35</v>
      </c>
      <c r="C18" s="15" t="s">
        <v>36</v>
      </c>
      <c r="D18" s="16">
        <v>20</v>
      </c>
      <c r="E18" s="16">
        <v>15</v>
      </c>
      <c r="F18" s="16">
        <v>17</v>
      </c>
      <c r="G18" s="16">
        <v>17</v>
      </c>
      <c r="H18" s="16">
        <v>15</v>
      </c>
      <c r="I18" s="16">
        <v>17</v>
      </c>
      <c r="J18" s="16">
        <v>20</v>
      </c>
      <c r="K18" s="16">
        <v>15</v>
      </c>
      <c r="L18" s="16">
        <f aca="true" t="shared" si="3" ref="L18:L40">SUM(D18:K18)</f>
        <v>136</v>
      </c>
      <c r="M18" s="16">
        <f>L18-K18</f>
        <v>121</v>
      </c>
      <c r="N18" s="10"/>
      <c r="O18" s="38" t="s">
        <v>10</v>
      </c>
      <c r="P18" s="15" t="s">
        <v>59</v>
      </c>
      <c r="Q18" s="15" t="s">
        <v>60</v>
      </c>
      <c r="R18" s="15" t="s">
        <v>61</v>
      </c>
      <c r="S18" s="15">
        <v>6</v>
      </c>
      <c r="T18" s="15"/>
      <c r="U18" s="15">
        <v>9</v>
      </c>
      <c r="V18" s="15">
        <v>4</v>
      </c>
      <c r="W18" s="15"/>
      <c r="X18" s="15">
        <v>11</v>
      </c>
      <c r="Y18" s="15"/>
      <c r="Z18" s="15">
        <v>9</v>
      </c>
      <c r="AA18" s="15">
        <f t="shared" si="2"/>
        <v>39</v>
      </c>
      <c r="AB18" s="15">
        <v>39</v>
      </c>
    </row>
    <row r="19" spans="1:28" ht="12.75">
      <c r="A19" s="15" t="s">
        <v>37</v>
      </c>
      <c r="B19" s="15"/>
      <c r="C19" s="15" t="s">
        <v>38</v>
      </c>
      <c r="D19" s="16">
        <v>17</v>
      </c>
      <c r="E19" s="16">
        <v>13</v>
      </c>
      <c r="F19" s="16">
        <v>20</v>
      </c>
      <c r="G19" s="16">
        <v>15</v>
      </c>
      <c r="H19" s="16">
        <v>17</v>
      </c>
      <c r="I19" s="16">
        <v>20</v>
      </c>
      <c r="J19" s="16">
        <v>15</v>
      </c>
      <c r="K19" s="16">
        <v>17</v>
      </c>
      <c r="L19" s="16">
        <f t="shared" si="3"/>
        <v>134</v>
      </c>
      <c r="M19" s="16">
        <f>L19-E19</f>
        <v>121</v>
      </c>
      <c r="N19" s="10"/>
      <c r="O19" s="38" t="s">
        <v>11</v>
      </c>
      <c r="P19" s="15" t="s">
        <v>53</v>
      </c>
      <c r="Q19" s="15" t="s">
        <v>54</v>
      </c>
      <c r="R19" s="15" t="s">
        <v>55</v>
      </c>
      <c r="S19" s="15">
        <v>8</v>
      </c>
      <c r="T19" s="15"/>
      <c r="U19" s="15">
        <v>7</v>
      </c>
      <c r="V19" s="15">
        <v>7</v>
      </c>
      <c r="W19" s="15">
        <v>7</v>
      </c>
      <c r="X19" s="15"/>
      <c r="Y19" s="15">
        <v>9</v>
      </c>
      <c r="Z19" s="15"/>
      <c r="AA19" s="15">
        <f t="shared" si="2"/>
        <v>38</v>
      </c>
      <c r="AB19" s="15">
        <v>38</v>
      </c>
    </row>
    <row r="20" spans="1:28" ht="12.75">
      <c r="A20" s="15" t="s">
        <v>101</v>
      </c>
      <c r="B20" s="15" t="s">
        <v>102</v>
      </c>
      <c r="C20" s="15" t="s">
        <v>55</v>
      </c>
      <c r="D20" s="16"/>
      <c r="E20" s="16">
        <v>20</v>
      </c>
      <c r="F20" s="16">
        <v>15</v>
      </c>
      <c r="G20" s="16">
        <v>20</v>
      </c>
      <c r="H20" s="16">
        <v>20</v>
      </c>
      <c r="I20" s="16"/>
      <c r="J20" s="16">
        <v>17</v>
      </c>
      <c r="K20" s="16">
        <v>20</v>
      </c>
      <c r="L20" s="16">
        <f t="shared" si="3"/>
        <v>112</v>
      </c>
      <c r="M20" s="16">
        <v>112</v>
      </c>
      <c r="N20" s="10"/>
      <c r="O20" s="38" t="s">
        <v>12</v>
      </c>
      <c r="P20" s="15" t="s">
        <v>42</v>
      </c>
      <c r="Q20" s="15" t="s">
        <v>43</v>
      </c>
      <c r="R20" s="15" t="s">
        <v>44</v>
      </c>
      <c r="S20" s="15">
        <v>13</v>
      </c>
      <c r="T20" s="15"/>
      <c r="U20" s="15"/>
      <c r="V20" s="15"/>
      <c r="W20" s="15">
        <v>6</v>
      </c>
      <c r="X20" s="15">
        <v>7</v>
      </c>
      <c r="Y20" s="15"/>
      <c r="Z20" s="15">
        <v>10</v>
      </c>
      <c r="AA20" s="15">
        <f t="shared" si="2"/>
        <v>36</v>
      </c>
      <c r="AB20" s="15">
        <v>36</v>
      </c>
    </row>
    <row r="21" spans="1:28" ht="12.75">
      <c r="A21" s="15" t="s">
        <v>39</v>
      </c>
      <c r="B21" s="15" t="s">
        <v>40</v>
      </c>
      <c r="C21" s="15" t="s">
        <v>41</v>
      </c>
      <c r="D21" s="16">
        <v>15</v>
      </c>
      <c r="E21" s="16">
        <v>17</v>
      </c>
      <c r="F21" s="16">
        <v>13</v>
      </c>
      <c r="G21" s="16">
        <v>10</v>
      </c>
      <c r="H21" s="16">
        <v>13</v>
      </c>
      <c r="I21" s="16">
        <v>13</v>
      </c>
      <c r="J21" s="16">
        <v>13</v>
      </c>
      <c r="K21" s="16"/>
      <c r="L21" s="16">
        <f t="shared" si="3"/>
        <v>94</v>
      </c>
      <c r="M21" s="16">
        <v>94</v>
      </c>
      <c r="N21" s="10"/>
      <c r="O21" s="38" t="s">
        <v>13</v>
      </c>
      <c r="P21" s="15" t="s">
        <v>50</v>
      </c>
      <c r="Q21" s="15" t="s">
        <v>51</v>
      </c>
      <c r="R21" s="15" t="s">
        <v>52</v>
      </c>
      <c r="S21" s="15">
        <v>9</v>
      </c>
      <c r="T21" s="15">
        <v>7</v>
      </c>
      <c r="U21" s="15">
        <v>4</v>
      </c>
      <c r="V21" s="15"/>
      <c r="W21" s="15"/>
      <c r="X21" s="15">
        <v>6</v>
      </c>
      <c r="Y21" s="15">
        <v>8</v>
      </c>
      <c r="Z21" s="15"/>
      <c r="AA21" s="15">
        <f t="shared" si="2"/>
        <v>34</v>
      </c>
      <c r="AB21" s="15">
        <v>34</v>
      </c>
    </row>
    <row r="22" spans="1:28" ht="13.5" customHeight="1">
      <c r="A22" s="15" t="s">
        <v>47</v>
      </c>
      <c r="B22" s="15" t="s">
        <v>48</v>
      </c>
      <c r="C22" s="15" t="s">
        <v>49</v>
      </c>
      <c r="D22" s="16">
        <v>10</v>
      </c>
      <c r="E22" s="16">
        <v>8</v>
      </c>
      <c r="F22" s="16">
        <v>10</v>
      </c>
      <c r="G22" s="16">
        <v>8</v>
      </c>
      <c r="H22" s="16">
        <v>10</v>
      </c>
      <c r="I22" s="16">
        <v>9</v>
      </c>
      <c r="J22" s="16">
        <v>10</v>
      </c>
      <c r="K22" s="16">
        <v>13</v>
      </c>
      <c r="L22" s="16">
        <f t="shared" si="3"/>
        <v>78</v>
      </c>
      <c r="M22" s="16">
        <f>L22-E22</f>
        <v>70</v>
      </c>
      <c r="N22" s="10"/>
      <c r="O22" s="38" t="s">
        <v>14</v>
      </c>
      <c r="P22" s="15" t="s">
        <v>56</v>
      </c>
      <c r="Q22" s="15" t="s">
        <v>57</v>
      </c>
      <c r="R22" s="15" t="s">
        <v>58</v>
      </c>
      <c r="S22" s="15">
        <v>7</v>
      </c>
      <c r="T22" s="15">
        <v>6</v>
      </c>
      <c r="U22" s="15"/>
      <c r="V22" s="15"/>
      <c r="W22" s="15">
        <v>3</v>
      </c>
      <c r="X22" s="15"/>
      <c r="Y22" s="15">
        <v>7</v>
      </c>
      <c r="Z22" s="15"/>
      <c r="AA22" s="15">
        <f t="shared" si="2"/>
        <v>23</v>
      </c>
      <c r="AB22" s="15">
        <v>23</v>
      </c>
    </row>
    <row r="23" spans="1:28" ht="12.75">
      <c r="A23" s="15" t="s">
        <v>65</v>
      </c>
      <c r="B23" s="15" t="s">
        <v>66</v>
      </c>
      <c r="C23" s="15" t="s">
        <v>67</v>
      </c>
      <c r="D23" s="16">
        <v>4</v>
      </c>
      <c r="E23" s="16">
        <v>9</v>
      </c>
      <c r="F23" s="16">
        <v>5</v>
      </c>
      <c r="G23" s="16">
        <v>11</v>
      </c>
      <c r="H23" s="16">
        <v>9</v>
      </c>
      <c r="I23" s="16">
        <v>8</v>
      </c>
      <c r="J23" s="16"/>
      <c r="K23" s="16">
        <v>11</v>
      </c>
      <c r="L23" s="16">
        <f t="shared" si="3"/>
        <v>57</v>
      </c>
      <c r="M23" s="16">
        <v>57</v>
      </c>
      <c r="N23" s="10"/>
      <c r="O23" s="38" t="s">
        <v>15</v>
      </c>
      <c r="P23" s="15" t="s">
        <v>68</v>
      </c>
      <c r="Q23" s="15" t="s">
        <v>69</v>
      </c>
      <c r="R23" s="15" t="s">
        <v>70</v>
      </c>
      <c r="S23" s="15">
        <v>3</v>
      </c>
      <c r="T23" s="15">
        <v>5</v>
      </c>
      <c r="U23" s="15">
        <v>3</v>
      </c>
      <c r="V23" s="15">
        <v>1</v>
      </c>
      <c r="W23" s="15">
        <v>1</v>
      </c>
      <c r="X23" s="15">
        <v>2</v>
      </c>
      <c r="Y23" s="15">
        <v>5</v>
      </c>
      <c r="Z23" s="15"/>
      <c r="AA23" s="15">
        <f t="shared" si="2"/>
        <v>20</v>
      </c>
      <c r="AB23" s="15">
        <v>20</v>
      </c>
    </row>
    <row r="24" spans="1:28" ht="12.75">
      <c r="A24" s="15" t="s">
        <v>45</v>
      </c>
      <c r="B24" s="15" t="s">
        <v>46</v>
      </c>
      <c r="C24" s="15" t="s">
        <v>33</v>
      </c>
      <c r="D24" s="16">
        <v>11</v>
      </c>
      <c r="E24" s="16"/>
      <c r="F24" s="16">
        <v>6</v>
      </c>
      <c r="G24" s="16">
        <v>13</v>
      </c>
      <c r="H24" s="16"/>
      <c r="I24" s="16">
        <v>15</v>
      </c>
      <c r="J24" s="16"/>
      <c r="K24" s="16"/>
      <c r="L24" s="16">
        <f>SUM(D24:K24)</f>
        <v>45</v>
      </c>
      <c r="M24" s="16">
        <v>45</v>
      </c>
      <c r="N24" s="10"/>
      <c r="O24" s="38" t="s">
        <v>16</v>
      </c>
      <c r="P24" s="15" t="s">
        <v>189</v>
      </c>
      <c r="Q24" s="15" t="s">
        <v>191</v>
      </c>
      <c r="R24" s="15" t="s">
        <v>190</v>
      </c>
      <c r="S24" s="15"/>
      <c r="T24" s="15"/>
      <c r="U24" s="15"/>
      <c r="V24" s="15"/>
      <c r="W24" s="15"/>
      <c r="X24" s="15"/>
      <c r="Y24" s="15">
        <v>11</v>
      </c>
      <c r="Z24" s="15"/>
      <c r="AA24" s="15">
        <f t="shared" si="2"/>
        <v>11</v>
      </c>
      <c r="AB24" s="15">
        <v>11</v>
      </c>
    </row>
    <row r="25" spans="1:28" ht="12.75">
      <c r="A25" s="15" t="s">
        <v>62</v>
      </c>
      <c r="B25" s="15" t="s">
        <v>63</v>
      </c>
      <c r="C25" s="15" t="s">
        <v>64</v>
      </c>
      <c r="D25" s="16">
        <v>5</v>
      </c>
      <c r="E25" s="16">
        <v>11</v>
      </c>
      <c r="F25" s="16">
        <v>11</v>
      </c>
      <c r="G25" s="16">
        <v>6</v>
      </c>
      <c r="H25" s="16">
        <v>2</v>
      </c>
      <c r="I25" s="16">
        <v>10</v>
      </c>
      <c r="J25" s="16"/>
      <c r="K25" s="16"/>
      <c r="L25" s="16">
        <f>SUM(D25:K25)</f>
        <v>45</v>
      </c>
      <c r="M25" s="16">
        <v>45</v>
      </c>
      <c r="N25" s="10"/>
      <c r="O25" s="11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.75">
      <c r="A26" s="15" t="s">
        <v>59</v>
      </c>
      <c r="B26" s="15" t="s">
        <v>60</v>
      </c>
      <c r="C26" s="15" t="s">
        <v>61</v>
      </c>
      <c r="D26" s="16">
        <v>6</v>
      </c>
      <c r="E26" s="16"/>
      <c r="F26" s="16">
        <v>9</v>
      </c>
      <c r="G26" s="16">
        <v>4</v>
      </c>
      <c r="H26" s="16"/>
      <c r="I26" s="16">
        <v>11</v>
      </c>
      <c r="J26" s="16"/>
      <c r="K26" s="16">
        <v>9</v>
      </c>
      <c r="L26" s="16">
        <f t="shared" si="3"/>
        <v>39</v>
      </c>
      <c r="M26" s="16">
        <v>39</v>
      </c>
      <c r="N26" s="10"/>
      <c r="O26" s="17"/>
      <c r="P26" s="18" t="s">
        <v>166</v>
      </c>
      <c r="Q26" s="34"/>
      <c r="R26" s="34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2.75">
      <c r="A27" s="15" t="s">
        <v>103</v>
      </c>
      <c r="B27" s="15" t="s">
        <v>104</v>
      </c>
      <c r="C27" s="15" t="s">
        <v>105</v>
      </c>
      <c r="D27" s="16"/>
      <c r="E27" s="16">
        <v>10</v>
      </c>
      <c r="F27" s="16">
        <v>8</v>
      </c>
      <c r="G27" s="16">
        <v>9</v>
      </c>
      <c r="H27" s="16">
        <v>11</v>
      </c>
      <c r="I27" s="16"/>
      <c r="J27" s="16"/>
      <c r="K27" s="16"/>
      <c r="L27" s="16">
        <f t="shared" si="3"/>
        <v>38</v>
      </c>
      <c r="M27" s="16">
        <v>38</v>
      </c>
      <c r="N27" s="10"/>
      <c r="O27" s="52" t="s">
        <v>4</v>
      </c>
      <c r="P27" s="57" t="s">
        <v>74</v>
      </c>
      <c r="Q27" s="57" t="s">
        <v>75</v>
      </c>
      <c r="R27" s="57" t="s">
        <v>38</v>
      </c>
      <c r="S27" s="34">
        <v>17</v>
      </c>
      <c r="T27" s="34"/>
      <c r="U27" s="34">
        <v>10</v>
      </c>
      <c r="V27" s="34"/>
      <c r="W27" s="34">
        <v>20</v>
      </c>
      <c r="X27" s="34">
        <v>15</v>
      </c>
      <c r="Y27" s="34">
        <v>13</v>
      </c>
      <c r="Z27" s="34">
        <v>17</v>
      </c>
      <c r="AA27" s="34">
        <f>SUM(S27:Z27)</f>
        <v>92</v>
      </c>
      <c r="AB27" s="34">
        <v>92</v>
      </c>
    </row>
    <row r="28" spans="1:28" ht="12.75">
      <c r="A28" s="15" t="s">
        <v>53</v>
      </c>
      <c r="B28" s="15" t="s">
        <v>54</v>
      </c>
      <c r="C28" s="15" t="s">
        <v>55</v>
      </c>
      <c r="D28" s="16">
        <v>8</v>
      </c>
      <c r="E28" s="16"/>
      <c r="F28" s="16">
        <v>7</v>
      </c>
      <c r="G28" s="16">
        <v>7</v>
      </c>
      <c r="H28" s="16">
        <v>7</v>
      </c>
      <c r="I28" s="16"/>
      <c r="J28" s="16">
        <v>9</v>
      </c>
      <c r="K28" s="16"/>
      <c r="L28" s="16">
        <f t="shared" si="3"/>
        <v>38</v>
      </c>
      <c r="M28" s="16">
        <v>38</v>
      </c>
      <c r="N28" s="10"/>
      <c r="O28" s="52" t="s">
        <v>5</v>
      </c>
      <c r="P28" s="57" t="s">
        <v>80</v>
      </c>
      <c r="Q28" s="57" t="s">
        <v>81</v>
      </c>
      <c r="R28" s="57" t="s">
        <v>82</v>
      </c>
      <c r="S28" s="34">
        <v>11</v>
      </c>
      <c r="T28" s="34">
        <v>8</v>
      </c>
      <c r="U28" s="34">
        <v>9</v>
      </c>
      <c r="V28" s="34"/>
      <c r="W28" s="34"/>
      <c r="X28" s="34"/>
      <c r="Y28" s="34">
        <v>20</v>
      </c>
      <c r="Z28" s="34">
        <v>9</v>
      </c>
      <c r="AA28" s="34">
        <f>SUM(S28:Z28)</f>
        <v>57</v>
      </c>
      <c r="AB28" s="34">
        <v>57</v>
      </c>
    </row>
    <row r="29" spans="1:28" ht="12.75">
      <c r="A29" s="15" t="s">
        <v>42</v>
      </c>
      <c r="B29" s="15" t="s">
        <v>43</v>
      </c>
      <c r="C29" s="15" t="s">
        <v>44</v>
      </c>
      <c r="D29" s="16">
        <v>13</v>
      </c>
      <c r="E29" s="16"/>
      <c r="F29" s="16"/>
      <c r="G29" s="16"/>
      <c r="H29" s="16">
        <v>6</v>
      </c>
      <c r="I29" s="16">
        <v>7</v>
      </c>
      <c r="J29" s="16"/>
      <c r="K29" s="16">
        <v>10</v>
      </c>
      <c r="L29" s="16">
        <f t="shared" si="3"/>
        <v>36</v>
      </c>
      <c r="M29" s="16">
        <v>36</v>
      </c>
      <c r="N29" s="10"/>
      <c r="O29" s="52" t="s">
        <v>6</v>
      </c>
      <c r="P29" s="57" t="s">
        <v>117</v>
      </c>
      <c r="Q29" s="57" t="s">
        <v>118</v>
      </c>
      <c r="R29" s="57" t="s">
        <v>27</v>
      </c>
      <c r="S29" s="34"/>
      <c r="T29" s="34">
        <v>9</v>
      </c>
      <c r="U29" s="34"/>
      <c r="V29" s="34"/>
      <c r="W29" s="34"/>
      <c r="X29" s="34"/>
      <c r="Y29" s="34">
        <v>17</v>
      </c>
      <c r="Z29" s="34"/>
      <c r="AA29" s="34">
        <f>SUM(S29:Z29)</f>
        <v>26</v>
      </c>
      <c r="AB29" s="34">
        <v>26</v>
      </c>
    </row>
    <row r="30" spans="1:28" ht="12.75">
      <c r="A30" s="15" t="s">
        <v>50</v>
      </c>
      <c r="B30" s="15" t="s">
        <v>51</v>
      </c>
      <c r="C30" s="15" t="s">
        <v>52</v>
      </c>
      <c r="D30" s="16">
        <v>9</v>
      </c>
      <c r="E30" s="16">
        <v>7</v>
      </c>
      <c r="F30" s="16">
        <v>4</v>
      </c>
      <c r="G30" s="16"/>
      <c r="H30" s="16"/>
      <c r="I30" s="16">
        <v>6</v>
      </c>
      <c r="J30" s="16">
        <v>8</v>
      </c>
      <c r="K30" s="16"/>
      <c r="L30" s="16">
        <f t="shared" si="3"/>
        <v>34</v>
      </c>
      <c r="M30" s="16">
        <v>34</v>
      </c>
      <c r="N30" s="10"/>
      <c r="O30" s="11" t="s">
        <v>7</v>
      </c>
      <c r="P30" s="34" t="s">
        <v>63</v>
      </c>
      <c r="Q30" s="34" t="s">
        <v>194</v>
      </c>
      <c r="R30" s="34" t="s">
        <v>195</v>
      </c>
      <c r="S30" s="34"/>
      <c r="T30" s="34"/>
      <c r="U30" s="34"/>
      <c r="V30" s="34"/>
      <c r="W30" s="34"/>
      <c r="X30" s="34"/>
      <c r="Y30" s="34">
        <v>10</v>
      </c>
      <c r="Z30" s="34"/>
      <c r="AA30" s="34">
        <f>SUM(S30:Z30)</f>
        <v>10</v>
      </c>
      <c r="AB30" s="34">
        <v>10</v>
      </c>
    </row>
    <row r="31" spans="1:28" ht="12.75">
      <c r="A31" s="15" t="s">
        <v>56</v>
      </c>
      <c r="B31" s="15" t="s">
        <v>57</v>
      </c>
      <c r="C31" s="15" t="s">
        <v>58</v>
      </c>
      <c r="D31" s="16">
        <v>7</v>
      </c>
      <c r="E31" s="16">
        <v>6</v>
      </c>
      <c r="F31" s="16"/>
      <c r="G31" s="16"/>
      <c r="H31" s="16">
        <v>3</v>
      </c>
      <c r="I31" s="16"/>
      <c r="J31" s="16">
        <v>7</v>
      </c>
      <c r="K31" s="16"/>
      <c r="L31" s="16">
        <f t="shared" si="3"/>
        <v>23</v>
      </c>
      <c r="M31" s="16">
        <v>23</v>
      </c>
      <c r="N31" s="10"/>
      <c r="O31" s="11" t="s">
        <v>8</v>
      </c>
      <c r="P31" s="34" t="s">
        <v>85</v>
      </c>
      <c r="Q31" s="34" t="s">
        <v>86</v>
      </c>
      <c r="R31" s="34" t="s">
        <v>87</v>
      </c>
      <c r="S31" s="34">
        <v>9</v>
      </c>
      <c r="T31" s="34"/>
      <c r="U31" s="34"/>
      <c r="V31" s="34"/>
      <c r="W31" s="34"/>
      <c r="X31" s="34"/>
      <c r="Y31" s="34"/>
      <c r="Z31" s="34"/>
      <c r="AA31" s="34">
        <f>SUM(S31:Z31)</f>
        <v>9</v>
      </c>
      <c r="AB31" s="34">
        <v>9</v>
      </c>
    </row>
    <row r="32" spans="1:14" ht="12.75">
      <c r="A32" s="15" t="s">
        <v>68</v>
      </c>
      <c r="B32" s="15" t="s">
        <v>69</v>
      </c>
      <c r="C32" s="15" t="s">
        <v>70</v>
      </c>
      <c r="D32" s="16">
        <v>3</v>
      </c>
      <c r="E32" s="16">
        <v>5</v>
      </c>
      <c r="F32" s="16">
        <v>3</v>
      </c>
      <c r="G32" s="16">
        <v>1</v>
      </c>
      <c r="H32" s="16">
        <v>1</v>
      </c>
      <c r="I32" s="16">
        <v>2</v>
      </c>
      <c r="J32" s="16">
        <v>5</v>
      </c>
      <c r="K32" s="16"/>
      <c r="L32" s="16">
        <f t="shared" si="3"/>
        <v>20</v>
      </c>
      <c r="M32" s="16">
        <v>20</v>
      </c>
      <c r="N32" s="10"/>
    </row>
    <row r="33" spans="1:28" ht="15.75">
      <c r="A33" s="15" t="s">
        <v>148</v>
      </c>
      <c r="B33" s="15" t="s">
        <v>149</v>
      </c>
      <c r="C33" s="15" t="s">
        <v>127</v>
      </c>
      <c r="D33" s="16"/>
      <c r="E33" s="16"/>
      <c r="F33" s="16"/>
      <c r="G33" s="16">
        <v>3</v>
      </c>
      <c r="H33" s="16">
        <v>4</v>
      </c>
      <c r="I33" s="16"/>
      <c r="J33" s="16">
        <v>6</v>
      </c>
      <c r="K33" s="16"/>
      <c r="L33" s="16">
        <f t="shared" si="3"/>
        <v>13</v>
      </c>
      <c r="M33" s="16">
        <v>13</v>
      </c>
      <c r="N33" s="10"/>
      <c r="P33" s="22" t="s">
        <v>167</v>
      </c>
      <c r="Q33" s="29"/>
      <c r="R33" s="2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1:28" ht="12.75">
      <c r="A34" s="15" t="s">
        <v>189</v>
      </c>
      <c r="B34" s="15" t="s">
        <v>191</v>
      </c>
      <c r="C34" s="15" t="s">
        <v>190</v>
      </c>
      <c r="D34" s="16"/>
      <c r="E34" s="16"/>
      <c r="F34" s="16"/>
      <c r="G34" s="16"/>
      <c r="H34" s="16"/>
      <c r="I34" s="16"/>
      <c r="J34" s="16">
        <v>11</v>
      </c>
      <c r="K34" s="16"/>
      <c r="L34" s="16">
        <f t="shared" si="3"/>
        <v>11</v>
      </c>
      <c r="M34" s="16">
        <v>11</v>
      </c>
      <c r="N34" s="10"/>
      <c r="O34" s="52" t="s">
        <v>4</v>
      </c>
      <c r="P34" s="58" t="s">
        <v>88</v>
      </c>
      <c r="Q34" s="58" t="s">
        <v>89</v>
      </c>
      <c r="R34" s="58" t="s">
        <v>90</v>
      </c>
      <c r="S34" s="29">
        <v>20</v>
      </c>
      <c r="T34" s="29">
        <v>20</v>
      </c>
      <c r="U34" s="29">
        <v>15</v>
      </c>
      <c r="V34" s="29"/>
      <c r="W34" s="29">
        <v>15</v>
      </c>
      <c r="X34" s="29">
        <v>20</v>
      </c>
      <c r="Y34" s="29">
        <v>13</v>
      </c>
      <c r="Z34" s="29">
        <v>17</v>
      </c>
      <c r="AA34" s="29">
        <f aca="true" t="shared" si="4" ref="AA34:AA39">SUM(S34:Z34)</f>
        <v>120</v>
      </c>
      <c r="AB34" s="29">
        <v>120</v>
      </c>
    </row>
    <row r="35" spans="1:28" ht="12.75">
      <c r="A35" s="15" t="s">
        <v>63</v>
      </c>
      <c r="B35" s="15" t="s">
        <v>150</v>
      </c>
      <c r="C35" s="15" t="s">
        <v>151</v>
      </c>
      <c r="D35" s="16"/>
      <c r="E35" s="16"/>
      <c r="F35" s="16"/>
      <c r="G35" s="16">
        <v>2</v>
      </c>
      <c r="H35" s="16">
        <v>5</v>
      </c>
      <c r="I35" s="16">
        <v>3</v>
      </c>
      <c r="J35" s="16"/>
      <c r="K35" s="16"/>
      <c r="L35" s="16">
        <f t="shared" si="3"/>
        <v>10</v>
      </c>
      <c r="M35" s="16">
        <v>10</v>
      </c>
      <c r="N35" s="10"/>
      <c r="O35" s="52" t="s">
        <v>5</v>
      </c>
      <c r="P35" s="58" t="s">
        <v>94</v>
      </c>
      <c r="Q35" s="58" t="s">
        <v>95</v>
      </c>
      <c r="R35" s="58" t="s">
        <v>96</v>
      </c>
      <c r="S35" s="29">
        <v>15</v>
      </c>
      <c r="T35" s="29">
        <v>15</v>
      </c>
      <c r="U35" s="29">
        <v>20</v>
      </c>
      <c r="V35" s="29">
        <v>17</v>
      </c>
      <c r="W35" s="29">
        <v>17</v>
      </c>
      <c r="X35" s="29">
        <v>15</v>
      </c>
      <c r="Y35" s="29"/>
      <c r="Z35" s="29">
        <v>15</v>
      </c>
      <c r="AA35" s="29">
        <f t="shared" si="4"/>
        <v>114</v>
      </c>
      <c r="AB35" s="29">
        <v>114</v>
      </c>
    </row>
    <row r="36" spans="1:28" ht="12.75">
      <c r="A36" s="15" t="s">
        <v>153</v>
      </c>
      <c r="B36" s="15" t="s">
        <v>154</v>
      </c>
      <c r="C36" s="15" t="s">
        <v>67</v>
      </c>
      <c r="D36" s="16"/>
      <c r="E36" s="16"/>
      <c r="F36" s="16"/>
      <c r="G36" s="16"/>
      <c r="H36" s="16">
        <v>8</v>
      </c>
      <c r="I36" s="16"/>
      <c r="J36" s="16"/>
      <c r="K36" s="16"/>
      <c r="L36" s="16">
        <f t="shared" si="3"/>
        <v>8</v>
      </c>
      <c r="M36" s="16">
        <v>8</v>
      </c>
      <c r="N36" s="10"/>
      <c r="O36" s="52" t="s">
        <v>6</v>
      </c>
      <c r="P36" s="58" t="s">
        <v>98</v>
      </c>
      <c r="Q36" s="58" t="s">
        <v>99</v>
      </c>
      <c r="R36" s="58" t="s">
        <v>100</v>
      </c>
      <c r="S36" s="29">
        <v>11</v>
      </c>
      <c r="T36" s="29">
        <v>9</v>
      </c>
      <c r="U36" s="29">
        <v>13</v>
      </c>
      <c r="V36" s="29">
        <v>15</v>
      </c>
      <c r="W36" s="29">
        <v>9</v>
      </c>
      <c r="X36" s="29">
        <v>9</v>
      </c>
      <c r="Y36" s="29">
        <v>17</v>
      </c>
      <c r="Z36" s="29">
        <v>11</v>
      </c>
      <c r="AA36" s="29">
        <f t="shared" si="4"/>
        <v>94</v>
      </c>
      <c r="AB36" s="29">
        <v>85</v>
      </c>
    </row>
    <row r="37" spans="1:28" ht="12.75">
      <c r="A37" s="15" t="s">
        <v>145</v>
      </c>
      <c r="B37" s="15" t="s">
        <v>146</v>
      </c>
      <c r="C37" s="15" t="s">
        <v>147</v>
      </c>
      <c r="D37" s="16"/>
      <c r="E37" s="16"/>
      <c r="F37" s="16"/>
      <c r="G37" s="16">
        <v>5</v>
      </c>
      <c r="H37" s="16"/>
      <c r="I37" s="16"/>
      <c r="J37" s="16"/>
      <c r="K37" s="16"/>
      <c r="L37" s="16">
        <f t="shared" si="3"/>
        <v>5</v>
      </c>
      <c r="M37" s="16">
        <v>5</v>
      </c>
      <c r="N37" s="10"/>
      <c r="O37" s="11" t="s">
        <v>7</v>
      </c>
      <c r="P37" s="29" t="s">
        <v>65</v>
      </c>
      <c r="Q37" s="29" t="s">
        <v>97</v>
      </c>
      <c r="R37" s="29" t="s">
        <v>36</v>
      </c>
      <c r="S37" s="29">
        <v>13</v>
      </c>
      <c r="T37" s="29">
        <v>10</v>
      </c>
      <c r="U37" s="29">
        <v>11</v>
      </c>
      <c r="V37" s="29">
        <v>11</v>
      </c>
      <c r="W37" s="29">
        <v>10</v>
      </c>
      <c r="X37" s="29">
        <v>11</v>
      </c>
      <c r="Y37" s="29">
        <v>10</v>
      </c>
      <c r="Z37" s="29"/>
      <c r="AA37" s="29">
        <f t="shared" si="4"/>
        <v>76</v>
      </c>
      <c r="AB37" s="29">
        <v>76</v>
      </c>
    </row>
    <row r="38" spans="1:28" ht="12.75">
      <c r="A38" s="15" t="s">
        <v>41</v>
      </c>
      <c r="B38" s="15"/>
      <c r="C38" s="15" t="s">
        <v>177</v>
      </c>
      <c r="D38" s="16"/>
      <c r="E38" s="16"/>
      <c r="F38" s="16"/>
      <c r="G38" s="16"/>
      <c r="H38" s="16"/>
      <c r="I38" s="16">
        <v>5</v>
      </c>
      <c r="J38" s="16"/>
      <c r="K38" s="16"/>
      <c r="L38" s="16">
        <f t="shared" si="3"/>
        <v>5</v>
      </c>
      <c r="M38" s="16">
        <v>5</v>
      </c>
      <c r="N38" s="10"/>
      <c r="O38" s="11" t="s">
        <v>8</v>
      </c>
      <c r="P38" s="29" t="s">
        <v>66</v>
      </c>
      <c r="Q38" s="29" t="s">
        <v>78</v>
      </c>
      <c r="R38" s="29" t="s">
        <v>79</v>
      </c>
      <c r="S38" s="29"/>
      <c r="T38" s="29"/>
      <c r="U38" s="29"/>
      <c r="V38" s="29">
        <v>13</v>
      </c>
      <c r="W38" s="29">
        <v>7</v>
      </c>
      <c r="X38" s="29">
        <v>8</v>
      </c>
      <c r="Y38" s="29">
        <v>15</v>
      </c>
      <c r="Z38" s="29">
        <v>13</v>
      </c>
      <c r="AA38" s="29">
        <f t="shared" si="4"/>
        <v>56</v>
      </c>
      <c r="AB38" s="29">
        <v>56</v>
      </c>
    </row>
    <row r="39" spans="1:28" ht="12.75">
      <c r="A39" s="15" t="s">
        <v>178</v>
      </c>
      <c r="B39" s="15"/>
      <c r="C39" s="15" t="s">
        <v>179</v>
      </c>
      <c r="D39" s="16"/>
      <c r="E39" s="16"/>
      <c r="F39" s="16"/>
      <c r="G39" s="16"/>
      <c r="H39" s="16"/>
      <c r="I39" s="16">
        <v>4</v>
      </c>
      <c r="J39" s="16"/>
      <c r="K39" s="16"/>
      <c r="L39" s="16">
        <f t="shared" si="3"/>
        <v>4</v>
      </c>
      <c r="M39" s="16">
        <v>4</v>
      </c>
      <c r="N39" s="10"/>
      <c r="O39" s="11" t="s">
        <v>9</v>
      </c>
      <c r="P39" s="29" t="s">
        <v>50</v>
      </c>
      <c r="Q39" s="29" t="s">
        <v>125</v>
      </c>
      <c r="R39" s="29" t="s">
        <v>67</v>
      </c>
      <c r="S39" s="29"/>
      <c r="T39" s="29">
        <v>11</v>
      </c>
      <c r="U39" s="29">
        <v>10</v>
      </c>
      <c r="V39" s="29">
        <v>10</v>
      </c>
      <c r="W39" s="29"/>
      <c r="X39" s="29">
        <v>6</v>
      </c>
      <c r="Y39" s="29">
        <v>9</v>
      </c>
      <c r="Z39" s="29">
        <v>10</v>
      </c>
      <c r="AA39" s="29">
        <f t="shared" si="4"/>
        <v>56</v>
      </c>
      <c r="AB39" s="29">
        <v>56</v>
      </c>
    </row>
    <row r="40" spans="1:14" ht="12.75">
      <c r="A40" s="15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>
        <f t="shared" si="3"/>
        <v>0</v>
      </c>
      <c r="M40" s="16"/>
      <c r="N40" s="10"/>
    </row>
    <row r="41" spans="1:29" ht="15.75">
      <c r="A41" s="18" t="s">
        <v>166</v>
      </c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AC41" s="8"/>
    </row>
    <row r="42" spans="1:29" ht="12.75">
      <c r="A42" s="32" t="s">
        <v>74</v>
      </c>
      <c r="B42" s="32" t="s">
        <v>75</v>
      </c>
      <c r="C42" s="32" t="s">
        <v>38</v>
      </c>
      <c r="D42" s="21">
        <v>17</v>
      </c>
      <c r="E42" s="21"/>
      <c r="F42" s="21">
        <v>10</v>
      </c>
      <c r="G42" s="21"/>
      <c r="H42" s="21">
        <v>20</v>
      </c>
      <c r="I42" s="21">
        <v>15</v>
      </c>
      <c r="J42" s="21">
        <v>13</v>
      </c>
      <c r="K42" s="21">
        <v>17</v>
      </c>
      <c r="L42" s="21">
        <f>SUM(D42:K42)</f>
        <v>92</v>
      </c>
      <c r="M42" s="35">
        <v>92</v>
      </c>
      <c r="N42" s="10"/>
      <c r="AC42" s="8"/>
    </row>
    <row r="43" spans="1:29" ht="12.75">
      <c r="A43" s="32" t="s">
        <v>76</v>
      </c>
      <c r="B43" s="32" t="s">
        <v>77</v>
      </c>
      <c r="C43" s="32" t="s">
        <v>27</v>
      </c>
      <c r="D43" s="21">
        <v>15</v>
      </c>
      <c r="E43" s="21">
        <v>13</v>
      </c>
      <c r="F43" s="21">
        <v>11</v>
      </c>
      <c r="G43" s="21">
        <v>17</v>
      </c>
      <c r="H43" s="21"/>
      <c r="I43" s="21">
        <v>20</v>
      </c>
      <c r="J43" s="21"/>
      <c r="K43" s="21">
        <v>11</v>
      </c>
      <c r="L43" s="21">
        <f>SUM(D43:K43)</f>
        <v>87</v>
      </c>
      <c r="M43" s="35">
        <v>87</v>
      </c>
      <c r="N43" s="10"/>
      <c r="AC43" s="8"/>
    </row>
    <row r="44" spans="1:29" ht="12.75">
      <c r="A44" s="32" t="s">
        <v>131</v>
      </c>
      <c r="B44" s="32" t="s">
        <v>132</v>
      </c>
      <c r="C44" s="32" t="s">
        <v>133</v>
      </c>
      <c r="D44" s="21"/>
      <c r="E44" s="21"/>
      <c r="F44" s="21">
        <v>17</v>
      </c>
      <c r="G44" s="21"/>
      <c r="H44" s="21"/>
      <c r="I44" s="21">
        <v>17</v>
      </c>
      <c r="J44" s="21">
        <v>15</v>
      </c>
      <c r="K44" s="21">
        <v>13</v>
      </c>
      <c r="L44" s="21">
        <f>SUM(D44:K44)</f>
        <v>62</v>
      </c>
      <c r="M44" s="35">
        <v>62</v>
      </c>
      <c r="N44" s="10"/>
      <c r="AC44" s="8"/>
    </row>
    <row r="45" spans="1:29" ht="12.75">
      <c r="A45" s="32" t="s">
        <v>80</v>
      </c>
      <c r="B45" s="32" t="s">
        <v>81</v>
      </c>
      <c r="C45" s="32" t="s">
        <v>82</v>
      </c>
      <c r="D45" s="21">
        <v>11</v>
      </c>
      <c r="E45" s="21">
        <v>8</v>
      </c>
      <c r="F45" s="21">
        <v>9</v>
      </c>
      <c r="G45" s="21"/>
      <c r="H45" s="21"/>
      <c r="I45" s="21"/>
      <c r="J45" s="21">
        <v>20</v>
      </c>
      <c r="K45" s="21">
        <v>9</v>
      </c>
      <c r="L45" s="21">
        <f>SUM(D45:K45)</f>
        <v>57</v>
      </c>
      <c r="M45" s="35">
        <v>57</v>
      </c>
      <c r="N45" s="10"/>
      <c r="AC45" s="8"/>
    </row>
    <row r="46" spans="1:14" ht="12.75">
      <c r="A46" s="32" t="s">
        <v>66</v>
      </c>
      <c r="B46" s="32" t="s">
        <v>78</v>
      </c>
      <c r="C46" s="32" t="s">
        <v>79</v>
      </c>
      <c r="D46" s="21">
        <v>13</v>
      </c>
      <c r="E46" s="21">
        <v>17</v>
      </c>
      <c r="F46" s="21">
        <v>15</v>
      </c>
      <c r="G46" s="21"/>
      <c r="H46" s="21"/>
      <c r="I46" s="21"/>
      <c r="J46" s="21"/>
      <c r="K46" s="21"/>
      <c r="L46" s="21">
        <f>SUM(D46:K46)</f>
        <v>45</v>
      </c>
      <c r="M46" s="35">
        <v>45</v>
      </c>
      <c r="N46" s="10"/>
    </row>
    <row r="47" spans="1:14" ht="12.75">
      <c r="A47" s="32" t="s">
        <v>108</v>
      </c>
      <c r="B47" s="32" t="s">
        <v>109</v>
      </c>
      <c r="C47" s="32" t="s">
        <v>110</v>
      </c>
      <c r="D47" s="21"/>
      <c r="E47" s="21">
        <v>15</v>
      </c>
      <c r="F47" s="21">
        <v>20</v>
      </c>
      <c r="G47" s="21"/>
      <c r="H47" s="21"/>
      <c r="I47" s="21"/>
      <c r="J47" s="21"/>
      <c r="K47" s="21"/>
      <c r="L47" s="21">
        <f>SUM(E47:K47)</f>
        <v>35</v>
      </c>
      <c r="M47" s="35">
        <v>35</v>
      </c>
      <c r="N47" s="10"/>
    </row>
    <row r="48" spans="1:14" ht="12.75">
      <c r="A48" s="32" t="s">
        <v>111</v>
      </c>
      <c r="B48" s="32" t="s">
        <v>112</v>
      </c>
      <c r="C48" s="32" t="s">
        <v>113</v>
      </c>
      <c r="D48" s="21"/>
      <c r="E48" s="21">
        <v>11</v>
      </c>
      <c r="F48" s="21"/>
      <c r="G48" s="21">
        <v>20</v>
      </c>
      <c r="H48" s="21"/>
      <c r="I48" s="21"/>
      <c r="J48" s="21"/>
      <c r="K48" s="21"/>
      <c r="L48" s="21">
        <f>SUM(E48:K48)</f>
        <v>31</v>
      </c>
      <c r="M48" s="35">
        <v>31</v>
      </c>
      <c r="N48" s="10"/>
    </row>
    <row r="49" spans="1:29" ht="12.75" customHeight="1">
      <c r="A49" s="32" t="s">
        <v>155</v>
      </c>
      <c r="B49" s="32" t="s">
        <v>156</v>
      </c>
      <c r="C49" s="32" t="s">
        <v>157</v>
      </c>
      <c r="D49" s="21"/>
      <c r="E49" s="21"/>
      <c r="F49" s="21"/>
      <c r="G49" s="21"/>
      <c r="H49" s="21">
        <v>17</v>
      </c>
      <c r="I49" s="21">
        <v>9</v>
      </c>
      <c r="J49" s="21"/>
      <c r="K49" s="21"/>
      <c r="L49" s="21">
        <f aca="true" t="shared" si="5" ref="L49:L66">SUM(D49:K49)</f>
        <v>26</v>
      </c>
      <c r="M49" s="35">
        <v>26</v>
      </c>
      <c r="N49" s="10"/>
      <c r="AC49" s="11"/>
    </row>
    <row r="50" spans="1:29" ht="12.75">
      <c r="A50" s="32" t="s">
        <v>117</v>
      </c>
      <c r="B50" s="32" t="s">
        <v>118</v>
      </c>
      <c r="C50" s="32" t="s">
        <v>27</v>
      </c>
      <c r="D50" s="21"/>
      <c r="E50" s="21">
        <v>9</v>
      </c>
      <c r="F50" s="21"/>
      <c r="G50" s="21"/>
      <c r="H50" s="21"/>
      <c r="I50" s="21"/>
      <c r="J50" s="21">
        <v>17</v>
      </c>
      <c r="K50" s="21"/>
      <c r="L50" s="21">
        <f t="shared" si="5"/>
        <v>26</v>
      </c>
      <c r="M50" s="35">
        <v>26</v>
      </c>
      <c r="N50" s="10"/>
      <c r="AC50" s="11"/>
    </row>
    <row r="51" spans="1:29" ht="12.75">
      <c r="A51" s="32" t="s">
        <v>71</v>
      </c>
      <c r="B51" s="32" t="s">
        <v>72</v>
      </c>
      <c r="C51" s="32" t="s">
        <v>73</v>
      </c>
      <c r="D51" s="21">
        <v>20</v>
      </c>
      <c r="E51" s="21"/>
      <c r="F51" s="21"/>
      <c r="G51" s="21"/>
      <c r="H51" s="21"/>
      <c r="I51" s="21"/>
      <c r="J51" s="21"/>
      <c r="K51" s="21"/>
      <c r="L51" s="21">
        <f t="shared" si="5"/>
        <v>20</v>
      </c>
      <c r="M51" s="35">
        <v>20</v>
      </c>
      <c r="N51" s="10"/>
      <c r="AC51" s="11"/>
    </row>
    <row r="52" spans="1:29" ht="12.75">
      <c r="A52" s="32" t="s">
        <v>106</v>
      </c>
      <c r="B52" s="32" t="s">
        <v>107</v>
      </c>
      <c r="C52" s="32" t="s">
        <v>105</v>
      </c>
      <c r="D52" s="21"/>
      <c r="E52" s="21">
        <v>20</v>
      </c>
      <c r="F52" s="21"/>
      <c r="G52" s="21"/>
      <c r="H52" s="21"/>
      <c r="I52" s="21"/>
      <c r="J52" s="21"/>
      <c r="K52" s="21"/>
      <c r="L52" s="21">
        <f t="shared" si="5"/>
        <v>20</v>
      </c>
      <c r="M52" s="35">
        <v>20</v>
      </c>
      <c r="N52" s="10"/>
      <c r="AC52" s="11"/>
    </row>
    <row r="53" spans="1:29" ht="12.75">
      <c r="A53" s="32" t="s">
        <v>199</v>
      </c>
      <c r="B53" s="32" t="s">
        <v>200</v>
      </c>
      <c r="C53" s="32" t="s">
        <v>61</v>
      </c>
      <c r="D53" s="21"/>
      <c r="E53" s="21"/>
      <c r="F53" s="21"/>
      <c r="G53" s="21"/>
      <c r="H53" s="21"/>
      <c r="I53" s="21"/>
      <c r="J53" s="21"/>
      <c r="K53" s="21">
        <v>20</v>
      </c>
      <c r="L53" s="21">
        <f t="shared" si="5"/>
        <v>20</v>
      </c>
      <c r="M53" s="35">
        <v>20</v>
      </c>
      <c r="N53" s="10"/>
      <c r="AC53" s="11"/>
    </row>
    <row r="54" spans="1:29" ht="12.75">
      <c r="A54" s="32" t="s">
        <v>45</v>
      </c>
      <c r="B54" s="32" t="s">
        <v>46</v>
      </c>
      <c r="C54" s="32" t="s">
        <v>33</v>
      </c>
      <c r="D54" s="21"/>
      <c r="E54" s="21"/>
      <c r="F54" s="21"/>
      <c r="G54" s="21"/>
      <c r="H54" s="21"/>
      <c r="I54" s="21"/>
      <c r="J54" s="21">
        <v>9</v>
      </c>
      <c r="K54" s="21">
        <v>8</v>
      </c>
      <c r="L54" s="21">
        <f t="shared" si="5"/>
        <v>17</v>
      </c>
      <c r="M54" s="35">
        <v>17</v>
      </c>
      <c r="N54" s="10"/>
      <c r="AC54" s="11"/>
    </row>
    <row r="55" spans="1:29" ht="12.75">
      <c r="A55" s="32" t="s">
        <v>158</v>
      </c>
      <c r="B55" s="32" t="s">
        <v>159</v>
      </c>
      <c r="C55" s="32" t="s">
        <v>160</v>
      </c>
      <c r="D55" s="21"/>
      <c r="E55" s="21"/>
      <c r="F55" s="21"/>
      <c r="G55" s="21"/>
      <c r="H55" s="21">
        <v>15</v>
      </c>
      <c r="I55" s="21"/>
      <c r="J55" s="21"/>
      <c r="K55" s="21"/>
      <c r="L55" s="21">
        <f t="shared" si="5"/>
        <v>15</v>
      </c>
      <c r="M55" s="35">
        <v>15</v>
      </c>
      <c r="N55" s="10"/>
      <c r="AC55" s="11"/>
    </row>
    <row r="56" spans="1:29" ht="12.75">
      <c r="A56" s="32" t="s">
        <v>65</v>
      </c>
      <c r="B56" s="32" t="s">
        <v>97</v>
      </c>
      <c r="C56" s="32" t="s">
        <v>36</v>
      </c>
      <c r="D56" s="21"/>
      <c r="E56" s="21"/>
      <c r="F56" s="21"/>
      <c r="G56" s="21"/>
      <c r="H56" s="21"/>
      <c r="I56" s="21"/>
      <c r="J56" s="21"/>
      <c r="K56" s="21">
        <v>15</v>
      </c>
      <c r="L56" s="21">
        <f t="shared" si="5"/>
        <v>15</v>
      </c>
      <c r="M56" s="35">
        <v>15</v>
      </c>
      <c r="N56" s="10"/>
      <c r="AC56" s="11"/>
    </row>
    <row r="57" spans="1:29" ht="12.75">
      <c r="A57" s="32" t="s">
        <v>134</v>
      </c>
      <c r="B57" s="32" t="s">
        <v>135</v>
      </c>
      <c r="C57" s="32" t="s">
        <v>136</v>
      </c>
      <c r="D57" s="21"/>
      <c r="E57" s="21"/>
      <c r="F57" s="21">
        <v>13</v>
      </c>
      <c r="G57" s="21"/>
      <c r="H57" s="21"/>
      <c r="I57" s="21"/>
      <c r="J57" s="21"/>
      <c r="K57" s="21"/>
      <c r="L57" s="21">
        <f t="shared" si="5"/>
        <v>13</v>
      </c>
      <c r="M57" s="35">
        <v>13</v>
      </c>
      <c r="N57" s="10"/>
      <c r="O57" s="11"/>
      <c r="AC57" s="11"/>
    </row>
    <row r="58" spans="1:29" ht="12.75">
      <c r="A58" s="32" t="s">
        <v>180</v>
      </c>
      <c r="B58" s="32"/>
      <c r="C58" s="32" t="s">
        <v>181</v>
      </c>
      <c r="D58" s="21"/>
      <c r="E58" s="21"/>
      <c r="F58" s="21"/>
      <c r="G58" s="21"/>
      <c r="H58" s="21"/>
      <c r="I58" s="21">
        <v>13</v>
      </c>
      <c r="J58" s="21"/>
      <c r="K58" s="21"/>
      <c r="L58" s="21">
        <f t="shared" si="5"/>
        <v>13</v>
      </c>
      <c r="M58" s="35">
        <v>13</v>
      </c>
      <c r="N58" s="10"/>
      <c r="AC58" s="11"/>
    </row>
    <row r="59" spans="1:29" ht="12.75">
      <c r="A59" s="32" t="s">
        <v>103</v>
      </c>
      <c r="B59" s="32" t="s">
        <v>104</v>
      </c>
      <c r="C59" s="32" t="s">
        <v>105</v>
      </c>
      <c r="D59" s="21"/>
      <c r="E59" s="21"/>
      <c r="F59" s="21"/>
      <c r="G59" s="21"/>
      <c r="H59" s="21"/>
      <c r="I59" s="21">
        <v>8</v>
      </c>
      <c r="J59" s="21">
        <v>5</v>
      </c>
      <c r="K59" s="21"/>
      <c r="L59" s="21">
        <f t="shared" si="5"/>
        <v>13</v>
      </c>
      <c r="M59" s="35">
        <v>13</v>
      </c>
      <c r="N59" s="10"/>
      <c r="AC59" s="11"/>
    </row>
    <row r="60" spans="1:29" ht="12.75">
      <c r="A60" s="32" t="s">
        <v>62</v>
      </c>
      <c r="B60" s="32" t="s">
        <v>63</v>
      </c>
      <c r="C60" s="32" t="s">
        <v>64</v>
      </c>
      <c r="D60" s="21"/>
      <c r="E60" s="21"/>
      <c r="F60" s="21"/>
      <c r="G60" s="21"/>
      <c r="H60" s="21"/>
      <c r="I60" s="21"/>
      <c r="J60" s="21">
        <v>6</v>
      </c>
      <c r="K60" s="21">
        <v>7</v>
      </c>
      <c r="L60" s="21">
        <f t="shared" si="5"/>
        <v>13</v>
      </c>
      <c r="M60" s="35">
        <v>13</v>
      </c>
      <c r="N60" s="10"/>
      <c r="AC60" s="11"/>
    </row>
    <row r="61" spans="1:29" ht="12.75">
      <c r="A61" s="32" t="s">
        <v>182</v>
      </c>
      <c r="B61" s="32"/>
      <c r="C61" s="32" t="s">
        <v>183</v>
      </c>
      <c r="D61" s="21"/>
      <c r="E61" s="21"/>
      <c r="F61" s="21"/>
      <c r="G61" s="21"/>
      <c r="H61" s="21"/>
      <c r="I61" s="21">
        <v>11</v>
      </c>
      <c r="J61" s="21"/>
      <c r="K61" s="21"/>
      <c r="L61" s="21">
        <f t="shared" si="5"/>
        <v>11</v>
      </c>
      <c r="M61" s="35">
        <v>11</v>
      </c>
      <c r="N61" s="10"/>
      <c r="AC61" s="11"/>
    </row>
    <row r="62" spans="1:29" ht="12.75">
      <c r="A62" s="32" t="s">
        <v>192</v>
      </c>
      <c r="B62" s="32" t="s">
        <v>193</v>
      </c>
      <c r="C62" s="32" t="s">
        <v>130</v>
      </c>
      <c r="D62" s="21"/>
      <c r="E62" s="21"/>
      <c r="F62" s="21"/>
      <c r="G62" s="21"/>
      <c r="H62" s="21"/>
      <c r="I62" s="21"/>
      <c r="J62" s="21">
        <v>11</v>
      </c>
      <c r="K62" s="21"/>
      <c r="L62" s="21">
        <f t="shared" si="5"/>
        <v>11</v>
      </c>
      <c r="M62" s="35">
        <v>11</v>
      </c>
      <c r="N62" s="10"/>
      <c r="AC62" s="11"/>
    </row>
    <row r="63" spans="1:29" ht="12.75">
      <c r="A63" s="32" t="s">
        <v>83</v>
      </c>
      <c r="B63" s="32" t="s">
        <v>84</v>
      </c>
      <c r="C63" s="32" t="s">
        <v>41</v>
      </c>
      <c r="D63" s="21">
        <v>10</v>
      </c>
      <c r="E63" s="21"/>
      <c r="F63" s="21"/>
      <c r="G63" s="21"/>
      <c r="H63" s="21"/>
      <c r="I63" s="21"/>
      <c r="J63" s="21"/>
      <c r="K63" s="21"/>
      <c r="L63" s="21">
        <f t="shared" si="5"/>
        <v>10</v>
      </c>
      <c r="M63" s="35">
        <v>10</v>
      </c>
      <c r="N63" s="10"/>
      <c r="O63" s="8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>
      <c r="A64" s="32" t="s">
        <v>114</v>
      </c>
      <c r="B64" s="32" t="s">
        <v>115</v>
      </c>
      <c r="C64" s="32" t="s">
        <v>116</v>
      </c>
      <c r="D64" s="21"/>
      <c r="E64" s="21">
        <v>10</v>
      </c>
      <c r="F64" s="21"/>
      <c r="G64" s="21"/>
      <c r="H64" s="21"/>
      <c r="I64" s="21"/>
      <c r="J64" s="21"/>
      <c r="K64" s="21"/>
      <c r="L64" s="21">
        <f t="shared" si="5"/>
        <v>10</v>
      </c>
      <c r="M64" s="35">
        <v>10</v>
      </c>
      <c r="N64" s="10"/>
      <c r="O64" s="11"/>
      <c r="P64" s="42"/>
      <c r="Q64" s="42"/>
      <c r="R64" s="4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11"/>
    </row>
    <row r="65" spans="1:29" ht="12.75">
      <c r="A65" s="32" t="s">
        <v>184</v>
      </c>
      <c r="B65" s="32"/>
      <c r="C65" s="32" t="s">
        <v>105</v>
      </c>
      <c r="D65" s="21"/>
      <c r="E65" s="21"/>
      <c r="F65" s="21"/>
      <c r="G65" s="21"/>
      <c r="H65" s="21"/>
      <c r="I65" s="21">
        <v>10</v>
      </c>
      <c r="J65" s="21"/>
      <c r="K65" s="21"/>
      <c r="L65" s="21">
        <f t="shared" si="5"/>
        <v>10</v>
      </c>
      <c r="M65" s="35">
        <v>10</v>
      </c>
      <c r="N65" s="10"/>
      <c r="O65" s="11"/>
      <c r="P65" s="42"/>
      <c r="Q65" s="42"/>
      <c r="R65" s="4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11"/>
    </row>
    <row r="66" spans="1:29" ht="12.75">
      <c r="A66" s="32" t="s">
        <v>63</v>
      </c>
      <c r="B66" s="32" t="s">
        <v>194</v>
      </c>
      <c r="C66" s="32" t="s">
        <v>195</v>
      </c>
      <c r="D66" s="21"/>
      <c r="E66" s="21"/>
      <c r="F66" s="21"/>
      <c r="G66" s="21"/>
      <c r="H66" s="21"/>
      <c r="I66" s="21"/>
      <c r="J66" s="21">
        <v>10</v>
      </c>
      <c r="K66" s="21"/>
      <c r="L66" s="21">
        <f t="shared" si="5"/>
        <v>10</v>
      </c>
      <c r="M66" s="35">
        <v>10</v>
      </c>
      <c r="N66" s="10"/>
      <c r="O66" s="11"/>
      <c r="P66" s="42"/>
      <c r="Q66" s="42"/>
      <c r="R66" s="42"/>
      <c r="S66" s="11"/>
      <c r="T66" s="11"/>
      <c r="U66" s="11"/>
      <c r="V66" s="11"/>
      <c r="W66" s="11"/>
      <c r="X66" s="11"/>
      <c r="Y66" s="25"/>
      <c r="Z66" s="11"/>
      <c r="AA66" s="25"/>
      <c r="AB66" s="11"/>
      <c r="AC66" s="11"/>
    </row>
    <row r="67" spans="1:29" ht="12.75">
      <c r="A67" s="32" t="s">
        <v>201</v>
      </c>
      <c r="B67" s="32"/>
      <c r="C67" s="32" t="s">
        <v>202</v>
      </c>
      <c r="D67" s="21"/>
      <c r="E67" s="21"/>
      <c r="F67" s="21"/>
      <c r="G67" s="21"/>
      <c r="H67" s="21"/>
      <c r="I67" s="21"/>
      <c r="J67" s="21"/>
      <c r="K67" s="21">
        <v>10</v>
      </c>
      <c r="L67" s="21">
        <v>10</v>
      </c>
      <c r="M67" s="35">
        <v>10</v>
      </c>
      <c r="N67" s="10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11"/>
    </row>
    <row r="68" spans="1:29" ht="12.75">
      <c r="A68" s="32" t="s">
        <v>85</v>
      </c>
      <c r="B68" s="32" t="s">
        <v>86</v>
      </c>
      <c r="C68" s="32" t="s">
        <v>87</v>
      </c>
      <c r="D68" s="21">
        <v>9</v>
      </c>
      <c r="E68" s="21"/>
      <c r="F68" s="21"/>
      <c r="G68" s="21"/>
      <c r="H68" s="21"/>
      <c r="I68" s="21"/>
      <c r="J68" s="21"/>
      <c r="K68" s="21"/>
      <c r="L68" s="21">
        <f>SUM(D68:K68)</f>
        <v>9</v>
      </c>
      <c r="M68" s="35">
        <v>9</v>
      </c>
      <c r="N68" s="10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11"/>
    </row>
    <row r="69" spans="1:29" ht="12.75">
      <c r="A69" s="32" t="s">
        <v>196</v>
      </c>
      <c r="B69" s="32" t="s">
        <v>197</v>
      </c>
      <c r="C69" s="32" t="s">
        <v>198</v>
      </c>
      <c r="D69" s="21"/>
      <c r="E69" s="21"/>
      <c r="F69" s="21"/>
      <c r="G69" s="21"/>
      <c r="H69" s="21"/>
      <c r="I69" s="21"/>
      <c r="J69" s="21">
        <v>8</v>
      </c>
      <c r="K69" s="21"/>
      <c r="L69" s="21">
        <f>SUM(D69:K69)</f>
        <v>8</v>
      </c>
      <c r="M69" s="35">
        <v>8</v>
      </c>
      <c r="N69" s="10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11"/>
    </row>
    <row r="70" spans="1:29" ht="12.75">
      <c r="A70" s="32" t="s">
        <v>178</v>
      </c>
      <c r="B70" s="32"/>
      <c r="C70" s="32" t="s">
        <v>185</v>
      </c>
      <c r="D70" s="21"/>
      <c r="E70" s="21"/>
      <c r="F70" s="21"/>
      <c r="G70" s="21"/>
      <c r="H70" s="21"/>
      <c r="I70" s="21">
        <v>7</v>
      </c>
      <c r="J70" s="21"/>
      <c r="K70" s="21"/>
      <c r="L70" s="21">
        <f>SUM(D70:K70)</f>
        <v>7</v>
      </c>
      <c r="M70" s="35">
        <v>7</v>
      </c>
      <c r="N70" s="10"/>
      <c r="AC70" s="11"/>
    </row>
    <row r="71" spans="1:29" ht="12.75">
      <c r="A71" s="32" t="s">
        <v>65</v>
      </c>
      <c r="B71" s="32" t="s">
        <v>66</v>
      </c>
      <c r="C71" s="32" t="s">
        <v>67</v>
      </c>
      <c r="D71" s="21"/>
      <c r="E71" s="21"/>
      <c r="F71" s="21"/>
      <c r="G71" s="21"/>
      <c r="H71" s="21"/>
      <c r="I71" s="21"/>
      <c r="J71" s="21">
        <v>7</v>
      </c>
      <c r="K71" s="21"/>
      <c r="L71" s="21">
        <f>SUM(D71:K71)</f>
        <v>7</v>
      </c>
      <c r="M71" s="35">
        <v>7</v>
      </c>
      <c r="N71" s="10"/>
      <c r="AC71" s="11"/>
    </row>
    <row r="72" spans="1:29" ht="12.75">
      <c r="A72" s="32" t="s">
        <v>59</v>
      </c>
      <c r="B72" s="32" t="s">
        <v>60</v>
      </c>
      <c r="C72" s="32" t="s">
        <v>61</v>
      </c>
      <c r="D72" s="21"/>
      <c r="E72" s="21"/>
      <c r="F72" s="21"/>
      <c r="G72" s="21"/>
      <c r="H72" s="21"/>
      <c r="I72" s="21"/>
      <c r="J72" s="21">
        <v>4</v>
      </c>
      <c r="K72" s="21"/>
      <c r="L72" s="21">
        <f>SUM(D72:K72)</f>
        <v>4</v>
      </c>
      <c r="M72" s="21">
        <v>4</v>
      </c>
      <c r="N72" s="10"/>
      <c r="AC72" s="11"/>
    </row>
    <row r="73" spans="1:29" ht="15.75">
      <c r="A73" s="36" t="s">
        <v>167</v>
      </c>
      <c r="B73" s="37"/>
      <c r="C73" s="3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"/>
      <c r="AC73" s="11"/>
    </row>
    <row r="74" spans="1:29" ht="12.75">
      <c r="A74" s="29" t="s">
        <v>88</v>
      </c>
      <c r="B74" s="29" t="s">
        <v>89</v>
      </c>
      <c r="C74" s="29" t="s">
        <v>90</v>
      </c>
      <c r="D74" s="24">
        <v>20</v>
      </c>
      <c r="E74" s="24">
        <v>20</v>
      </c>
      <c r="F74" s="24">
        <v>15</v>
      </c>
      <c r="G74" s="24"/>
      <c r="H74" s="24">
        <v>15</v>
      </c>
      <c r="I74" s="24">
        <v>20</v>
      </c>
      <c r="J74" s="24">
        <v>13</v>
      </c>
      <c r="K74" s="24">
        <v>17</v>
      </c>
      <c r="L74" s="24">
        <f aca="true" t="shared" si="6" ref="L74:L88">SUM(D74:K74)</f>
        <v>120</v>
      </c>
      <c r="M74" s="24">
        <v>120</v>
      </c>
      <c r="N74" s="10"/>
      <c r="AC74" s="11"/>
    </row>
    <row r="75" spans="1:14" ht="12.75">
      <c r="A75" s="29" t="s">
        <v>94</v>
      </c>
      <c r="B75" s="29" t="s">
        <v>95</v>
      </c>
      <c r="C75" s="29" t="s">
        <v>96</v>
      </c>
      <c r="D75" s="24">
        <v>15</v>
      </c>
      <c r="E75" s="24">
        <v>15</v>
      </c>
      <c r="F75" s="24">
        <v>20</v>
      </c>
      <c r="G75" s="24">
        <v>17</v>
      </c>
      <c r="H75" s="24">
        <v>17</v>
      </c>
      <c r="I75" s="24">
        <v>15</v>
      </c>
      <c r="J75" s="24"/>
      <c r="K75" s="24">
        <v>15</v>
      </c>
      <c r="L75" s="24">
        <f t="shared" si="6"/>
        <v>114</v>
      </c>
      <c r="M75" s="24">
        <v>114</v>
      </c>
      <c r="N75" s="10"/>
    </row>
    <row r="76" spans="1:14" ht="12.75">
      <c r="A76" s="29" t="s">
        <v>119</v>
      </c>
      <c r="B76" s="29" t="s">
        <v>120</v>
      </c>
      <c r="C76" s="29" t="s">
        <v>121</v>
      </c>
      <c r="D76" s="24"/>
      <c r="E76" s="24">
        <v>17</v>
      </c>
      <c r="F76" s="24">
        <v>17</v>
      </c>
      <c r="G76" s="24">
        <v>20</v>
      </c>
      <c r="H76" s="24">
        <v>20</v>
      </c>
      <c r="I76" s="24"/>
      <c r="J76" s="24">
        <v>20</v>
      </c>
      <c r="K76" s="24">
        <v>20</v>
      </c>
      <c r="L76" s="24">
        <f t="shared" si="6"/>
        <v>114</v>
      </c>
      <c r="M76" s="24">
        <v>114</v>
      </c>
      <c r="N76" s="10"/>
    </row>
    <row r="77" spans="1:14" ht="12.75">
      <c r="A77" s="29" t="s">
        <v>98</v>
      </c>
      <c r="B77" s="29" t="s">
        <v>99</v>
      </c>
      <c r="C77" s="29" t="s">
        <v>100</v>
      </c>
      <c r="D77" s="24">
        <v>11</v>
      </c>
      <c r="E77" s="24">
        <v>9</v>
      </c>
      <c r="F77" s="24">
        <v>13</v>
      </c>
      <c r="G77" s="24">
        <v>15</v>
      </c>
      <c r="H77" s="24">
        <v>9</v>
      </c>
      <c r="I77" s="24">
        <v>9</v>
      </c>
      <c r="J77" s="24">
        <v>17</v>
      </c>
      <c r="K77" s="24">
        <v>11</v>
      </c>
      <c r="L77" s="24">
        <f t="shared" si="6"/>
        <v>94</v>
      </c>
      <c r="M77" s="24">
        <f>L77-H77</f>
        <v>85</v>
      </c>
      <c r="N77" s="10"/>
    </row>
    <row r="78" spans="1:14" ht="12.75">
      <c r="A78" s="29" t="s">
        <v>65</v>
      </c>
      <c r="B78" s="29" t="s">
        <v>97</v>
      </c>
      <c r="C78" s="29" t="s">
        <v>36</v>
      </c>
      <c r="D78" s="24">
        <v>13</v>
      </c>
      <c r="E78" s="24">
        <v>10</v>
      </c>
      <c r="F78" s="24">
        <v>11</v>
      </c>
      <c r="G78" s="24">
        <v>11</v>
      </c>
      <c r="H78" s="24">
        <v>10</v>
      </c>
      <c r="I78" s="24">
        <v>11</v>
      </c>
      <c r="J78" s="24">
        <v>10</v>
      </c>
      <c r="K78" s="24"/>
      <c r="L78" s="24">
        <f t="shared" si="6"/>
        <v>76</v>
      </c>
      <c r="M78" s="24">
        <v>76</v>
      </c>
      <c r="N78" s="10"/>
    </row>
    <row r="79" spans="1:14" ht="12.75">
      <c r="A79" s="29" t="s">
        <v>66</v>
      </c>
      <c r="B79" s="29" t="s">
        <v>78</v>
      </c>
      <c r="C79" s="29" t="s">
        <v>79</v>
      </c>
      <c r="D79" s="24"/>
      <c r="E79" s="24"/>
      <c r="F79" s="24"/>
      <c r="G79" s="24">
        <v>13</v>
      </c>
      <c r="H79" s="24">
        <v>7</v>
      </c>
      <c r="I79" s="24">
        <v>8</v>
      </c>
      <c r="J79" s="24">
        <v>15</v>
      </c>
      <c r="K79" s="24">
        <v>13</v>
      </c>
      <c r="L79" s="24">
        <f>SUM(D79:K79)</f>
        <v>56</v>
      </c>
      <c r="M79" s="24">
        <v>56</v>
      </c>
      <c r="N79" s="10"/>
    </row>
    <row r="80" spans="1:14" ht="12.75">
      <c r="A80" s="29" t="s">
        <v>50</v>
      </c>
      <c r="B80" s="29" t="s">
        <v>125</v>
      </c>
      <c r="C80" s="29" t="s">
        <v>67</v>
      </c>
      <c r="D80" s="24"/>
      <c r="E80" s="24">
        <v>11</v>
      </c>
      <c r="F80" s="24">
        <v>10</v>
      </c>
      <c r="G80" s="24">
        <v>10</v>
      </c>
      <c r="H80" s="24"/>
      <c r="I80" s="24">
        <v>6</v>
      </c>
      <c r="J80" s="24">
        <v>9</v>
      </c>
      <c r="K80" s="24">
        <v>10</v>
      </c>
      <c r="L80" s="24">
        <f>SUM(D80:K80)</f>
        <v>56</v>
      </c>
      <c r="M80" s="24">
        <v>56</v>
      </c>
      <c r="N80" s="10"/>
    </row>
    <row r="81" spans="1:14" ht="12.75">
      <c r="A81" s="29" t="s">
        <v>108</v>
      </c>
      <c r="B81" s="29" t="s">
        <v>109</v>
      </c>
      <c r="C81" s="29" t="s">
        <v>110</v>
      </c>
      <c r="D81" s="24"/>
      <c r="E81" s="24"/>
      <c r="F81" s="24"/>
      <c r="G81" s="24">
        <v>9</v>
      </c>
      <c r="H81" s="24">
        <v>11</v>
      </c>
      <c r="I81" s="24">
        <v>10</v>
      </c>
      <c r="J81" s="24">
        <v>11</v>
      </c>
      <c r="K81" s="24"/>
      <c r="L81" s="24">
        <f t="shared" si="6"/>
        <v>41</v>
      </c>
      <c r="M81" s="24">
        <v>41</v>
      </c>
      <c r="N81" s="10"/>
    </row>
    <row r="82" spans="1:28" ht="12.75">
      <c r="A82" s="29" t="s">
        <v>122</v>
      </c>
      <c r="B82" s="29" t="s">
        <v>123</v>
      </c>
      <c r="C82" s="29" t="s">
        <v>124</v>
      </c>
      <c r="D82" s="24"/>
      <c r="E82" s="24">
        <v>13</v>
      </c>
      <c r="F82" s="24"/>
      <c r="G82" s="24"/>
      <c r="H82" s="24"/>
      <c r="I82" s="24">
        <v>17</v>
      </c>
      <c r="J82" s="24"/>
      <c r="K82" s="24"/>
      <c r="L82" s="24">
        <f t="shared" si="6"/>
        <v>30</v>
      </c>
      <c r="M82" s="24">
        <v>30</v>
      </c>
      <c r="N82" s="10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12.75">
      <c r="A83" s="29" t="s">
        <v>161</v>
      </c>
      <c r="B83" s="29" t="s">
        <v>145</v>
      </c>
      <c r="C83" s="29" t="s">
        <v>162</v>
      </c>
      <c r="D83" s="24"/>
      <c r="E83" s="24"/>
      <c r="F83" s="24"/>
      <c r="G83" s="24"/>
      <c r="H83" s="24">
        <v>13</v>
      </c>
      <c r="I83" s="24">
        <v>13</v>
      </c>
      <c r="J83" s="24"/>
      <c r="K83" s="24"/>
      <c r="L83" s="24">
        <f t="shared" si="6"/>
        <v>26</v>
      </c>
      <c r="M83" s="24">
        <v>26</v>
      </c>
      <c r="N83" s="10"/>
      <c r="O83" s="1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12.75">
      <c r="A84" s="29" t="s">
        <v>91</v>
      </c>
      <c r="B84" s="29" t="s">
        <v>92</v>
      </c>
      <c r="C84" s="29" t="s">
        <v>93</v>
      </c>
      <c r="D84" s="24">
        <v>17</v>
      </c>
      <c r="E84" s="24"/>
      <c r="F84" s="24"/>
      <c r="G84" s="24"/>
      <c r="H84" s="24"/>
      <c r="I84" s="24"/>
      <c r="J84" s="24"/>
      <c r="K84" s="24"/>
      <c r="L84" s="24">
        <f t="shared" si="6"/>
        <v>17</v>
      </c>
      <c r="M84" s="24">
        <v>17</v>
      </c>
      <c r="N84" s="10"/>
      <c r="O84" s="11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12.75">
      <c r="A85" s="29" t="s">
        <v>111</v>
      </c>
      <c r="B85" s="29" t="s">
        <v>112</v>
      </c>
      <c r="C85" s="29" t="s">
        <v>113</v>
      </c>
      <c r="D85" s="24"/>
      <c r="E85" s="24"/>
      <c r="F85" s="24"/>
      <c r="G85" s="24"/>
      <c r="H85" s="24">
        <v>6</v>
      </c>
      <c r="I85" s="24"/>
      <c r="J85" s="24"/>
      <c r="K85" s="24">
        <v>9</v>
      </c>
      <c r="L85" s="24">
        <f t="shared" si="6"/>
        <v>15</v>
      </c>
      <c r="M85" s="24">
        <v>15</v>
      </c>
      <c r="N85" s="10"/>
      <c r="O85" s="11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12.75">
      <c r="A86" s="29" t="s">
        <v>161</v>
      </c>
      <c r="B86" s="29" t="s">
        <v>145</v>
      </c>
      <c r="C86" s="29" t="s">
        <v>163</v>
      </c>
      <c r="D86" s="24"/>
      <c r="E86" s="24"/>
      <c r="F86" s="24"/>
      <c r="G86" s="24"/>
      <c r="H86" s="24">
        <v>8</v>
      </c>
      <c r="I86" s="24">
        <v>4</v>
      </c>
      <c r="J86" s="24"/>
      <c r="K86" s="24"/>
      <c r="L86" s="24">
        <f t="shared" si="6"/>
        <v>12</v>
      </c>
      <c r="M86" s="24">
        <v>12</v>
      </c>
      <c r="N86" s="10"/>
      <c r="O86" s="1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12.75">
      <c r="A87" s="29" t="s">
        <v>186</v>
      </c>
      <c r="B87" s="29"/>
      <c r="C87" s="29" t="s">
        <v>41</v>
      </c>
      <c r="D87" s="24"/>
      <c r="E87" s="24"/>
      <c r="F87" s="24"/>
      <c r="G87" s="24"/>
      <c r="H87" s="24"/>
      <c r="I87" s="24">
        <v>7</v>
      </c>
      <c r="J87" s="24"/>
      <c r="K87" s="24"/>
      <c r="L87" s="24">
        <f t="shared" si="6"/>
        <v>7</v>
      </c>
      <c r="M87" s="24">
        <v>7</v>
      </c>
      <c r="N87" s="10"/>
      <c r="O87" s="11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ht="12.75">
      <c r="A88" s="29" t="s">
        <v>187</v>
      </c>
      <c r="B88" s="29"/>
      <c r="C88" s="29" t="s">
        <v>188</v>
      </c>
      <c r="D88" s="24"/>
      <c r="E88" s="24"/>
      <c r="F88" s="24"/>
      <c r="G88" s="24"/>
      <c r="H88" s="24"/>
      <c r="I88" s="24">
        <v>5</v>
      </c>
      <c r="J88" s="24"/>
      <c r="K88" s="24"/>
      <c r="L88" s="24">
        <f t="shared" si="6"/>
        <v>5</v>
      </c>
      <c r="M88" s="24">
        <v>5</v>
      </c>
      <c r="N88" s="10"/>
      <c r="O88" s="11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15" ht="14.25">
      <c r="A89" s="31" t="s">
        <v>17</v>
      </c>
      <c r="O89" s="11"/>
    </row>
    <row r="90" ht="14.25">
      <c r="A90" s="31" t="s">
        <v>18</v>
      </c>
    </row>
    <row r="91" ht="14.25">
      <c r="A91" s="31" t="s">
        <v>137</v>
      </c>
    </row>
  </sheetData>
  <sheetProtection/>
  <printOptions/>
  <pageMargins left="0.75" right="0.75" top="1" bottom="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alumne</cp:lastModifiedBy>
  <dcterms:created xsi:type="dcterms:W3CDTF">2009-12-21T21:57:27Z</dcterms:created>
  <dcterms:modified xsi:type="dcterms:W3CDTF">2010-12-20T21:19:53Z</dcterms:modified>
  <cp:category/>
  <cp:version/>
  <cp:contentType/>
  <cp:contentStatus/>
</cp:coreProperties>
</file>