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Clasificacion" sheetId="1" r:id="rId1"/>
    <sheet name="Puntuacion" sheetId="2" r:id="rId2"/>
  </sheets>
  <definedNames>
    <definedName name="_xlnm.Print_Titles" localSheetId="1">'Puntuacion'!$1:$2</definedName>
  </definedNames>
  <calcPr fullCalcOnLoad="1"/>
</workbook>
</file>

<file path=xl/sharedStrings.xml><?xml version="1.0" encoding="utf-8"?>
<sst xmlns="http://schemas.openxmlformats.org/spreadsheetml/2006/main" count="438" uniqueCount="105">
  <si>
    <t>CLAS</t>
  </si>
  <si>
    <t>Dorsal</t>
  </si>
  <si>
    <t>ceros</t>
  </si>
  <si>
    <t>unos</t>
  </si>
  <si>
    <t>doses</t>
  </si>
  <si>
    <t>treses</t>
  </si>
  <si>
    <t>tiempo</t>
  </si>
  <si>
    <t>PUNTOS</t>
  </si>
  <si>
    <t>Z1</t>
  </si>
  <si>
    <t>Z2</t>
  </si>
  <si>
    <t>Z3</t>
  </si>
  <si>
    <t>Z5</t>
  </si>
  <si>
    <t>Z4</t>
  </si>
  <si>
    <t>Z6</t>
  </si>
  <si>
    <t>Z7</t>
  </si>
  <si>
    <t>T-V 1ª</t>
  </si>
  <si>
    <t>1ª VUELTA</t>
  </si>
  <si>
    <t>T-V 2ª</t>
  </si>
  <si>
    <t>2ª VUELTA</t>
  </si>
  <si>
    <t>T-V 3ª</t>
  </si>
  <si>
    <t>3ª VUELTA</t>
  </si>
  <si>
    <t>cincos</t>
  </si>
  <si>
    <t>Puntos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</si>
  <si>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</si>
  <si>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</si>
  <si>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</si>
  <si>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</si>
  <si>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</si>
  <si>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</si>
  <si>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</si>
  <si>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</si>
  <si>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</si>
  <si>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</si>
  <si>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SALIDA</t>
  </si>
  <si>
    <t>LLEGADA</t>
  </si>
  <si>
    <t>ENTRADA</t>
  </si>
  <si>
    <t>NOMBRE</t>
  </si>
  <si>
    <t>CATEGORIA</t>
  </si>
  <si>
    <t>TR1</t>
  </si>
  <si>
    <t>TR2</t>
  </si>
  <si>
    <t>TR3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</si>
  <si>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</si>
  <si>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</si>
  <si>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</si>
  <si>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</si>
  <si>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</si>
  <si>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</si>
  <si>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</si>
  <si>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</si>
  <si>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</si>
  <si>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</si>
  <si>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</si>
  <si>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TR4</t>
  </si>
  <si>
    <t>T. INV.</t>
  </si>
  <si>
    <t>TIEMPO ESTIPULADO</t>
  </si>
  <si>
    <t>T-V3ª</t>
  </si>
  <si>
    <t>T-V2ª</t>
  </si>
  <si>
    <t>S.Real</t>
  </si>
  <si>
    <t>Tiempo</t>
  </si>
  <si>
    <t>FEDERACION</t>
  </si>
  <si>
    <t>CARLOS RIVERO GUTIÉRREZ</t>
  </si>
  <si>
    <t>CÉSAR SÁNCHEZ RUIZ</t>
  </si>
  <si>
    <t>RUBEN GARCIA COYA</t>
  </si>
  <si>
    <t>JAIME BUSTO FERNANDEZ</t>
  </si>
  <si>
    <t>AMOS BILBAO GONZALEZ</t>
  </si>
  <si>
    <t>BENJAMÍN TORRE ALONSO</t>
  </si>
  <si>
    <t>HIGINIO GONZÁLEZ GUTIÉRREZ</t>
  </si>
  <si>
    <t>ERNESTO DÍAZ FERNÁNDEZ</t>
  </si>
  <si>
    <t>ALBERTO SAIZ COZ</t>
  </si>
  <si>
    <t>IVAN GARCIA GUTIERREZ</t>
  </si>
  <si>
    <t>CARLOS GÓMEZ OBESO</t>
  </si>
  <si>
    <t>MANUEL QUINTANA BEDOYA</t>
  </si>
  <si>
    <t>BENJAMIN TORRE SARO</t>
  </si>
  <si>
    <t xml:space="preserve">IVAN ALVAREZ BEGEGA </t>
  </si>
  <si>
    <t>JONATAN GARCIA BLANCO</t>
  </si>
  <si>
    <t>JAIRO LOPEZ SEGURA</t>
  </si>
  <si>
    <t>DIEGO GONZALEZ PESQUERA</t>
  </si>
  <si>
    <t>SERGIO LORENZO MARCOS</t>
  </si>
  <si>
    <t>JUAN BAUTISTA GLEZ GLEZ</t>
  </si>
  <si>
    <t>DIEGO SUAREZ FERNANDEZ</t>
  </si>
  <si>
    <t>IVAN SUAREZ GONZALEZ</t>
  </si>
  <si>
    <t>VICTOR PEREZ DIEZ</t>
  </si>
  <si>
    <t>LUIS BERRIO GARCÍA</t>
  </si>
  <si>
    <t>MOISES CASTRO GLEZ-CORDERO</t>
  </si>
  <si>
    <t>MIGUEL ANGEL MARCOTE ROIG</t>
  </si>
  <si>
    <t>JAVIER LÓPEZ ARENAS</t>
  </si>
  <si>
    <t>FAUSTINO LOPEZ RODRIGUEZ</t>
  </si>
  <si>
    <t>TASIO FERNANDEZ MARTINEZ</t>
  </si>
  <si>
    <t>MARIO FERNANDEZ DEZA</t>
  </si>
  <si>
    <t>PELAYO DIAZ QUIROGA</t>
  </si>
  <si>
    <t>JOSE ANDRES LOPEZ FERREIRA</t>
  </si>
  <si>
    <t>DIEGO ARCA URBANO</t>
  </si>
  <si>
    <t>ANGEL GONZALEZ GLEZ</t>
  </si>
  <si>
    <t>JOSE LUIS GONZALEZ GLEZ</t>
  </si>
  <si>
    <t>IGOR LOBETO GARCIA</t>
  </si>
  <si>
    <t>LUIS CASTELLANOS CARTON</t>
  </si>
  <si>
    <t>PEDRO JIMENEZ CAÑAMERO</t>
  </si>
  <si>
    <t xml:space="preserve">MIGUEL ANGEL PEY COLOMO </t>
  </si>
  <si>
    <t>MARIO PASCUAL FERNANDEZ</t>
  </si>
  <si>
    <t>LUIS BENITO BARCENA MATTERA</t>
  </si>
  <si>
    <t>PABLO SUAREZ JAMBRINA</t>
  </si>
  <si>
    <t>OMAR COYA FERNANDEZ</t>
  </si>
  <si>
    <t>RAUL PRADO PEREZ</t>
  </si>
  <si>
    <t>MANUEL CARRASCOMARTINEZ</t>
  </si>
  <si>
    <t>ADRIAN VILLABRILLE QUIROS( EXCL. TIEMPO)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</si>
</sst>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h:mm;@"/>
    <numFmt numFmtId="189" formatCode="[$-F400]h:mm:ss\ AM/PM"/>
    <numFmt numFmtId="190" formatCode="[$-C0A]dddd\,\ dd&quot; de &quot;mmmm&quot; de &quot;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 horizontal="left"/>
    </xf>
    <xf numFmtId="0" fontId="0" fillId="3" borderId="5" xfId="0" applyFill="1" applyBorder="1" applyAlignment="1">
      <alignment/>
    </xf>
    <xf numFmtId="20" fontId="1" fillId="3" borderId="6" xfId="0" applyNumberFormat="1" applyFont="1" applyFill="1" applyBorder="1" applyAlignment="1">
      <alignment/>
    </xf>
    <xf numFmtId="188" fontId="1" fillId="3" borderId="6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/>
    </xf>
    <xf numFmtId="188" fontId="0" fillId="2" borderId="8" xfId="0" applyNumberForma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4" borderId="7" xfId="0" applyFont="1" applyFill="1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5" borderId="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88" fontId="0" fillId="2" borderId="9" xfId="0" applyNumberForma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/>
    </xf>
    <xf numFmtId="0" fontId="6" fillId="6" borderId="6" xfId="0" applyFont="1" applyFill="1" applyBorder="1" applyAlignment="1">
      <alignment/>
    </xf>
    <xf numFmtId="0" fontId="6" fillId="7" borderId="7" xfId="0" applyFont="1" applyFill="1" applyBorder="1" applyAlignment="1">
      <alignment/>
    </xf>
    <xf numFmtId="0" fontId="6" fillId="7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/>
    </xf>
    <xf numFmtId="0" fontId="6" fillId="7" borderId="6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8" fillId="0" borderId="0" xfId="0" applyFont="1" applyAlignment="1">
      <alignment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88" fontId="0" fillId="2" borderId="16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7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188" fontId="0" fillId="2" borderId="4" xfId="0" applyNumberForma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6" xfId="0" applyFont="1" applyFill="1" applyBorder="1" applyAlignment="1">
      <alignment/>
    </xf>
    <xf numFmtId="0" fontId="7" fillId="7" borderId="18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2" borderId="19" xfId="0" applyFill="1" applyBorder="1" applyAlignment="1">
      <alignment/>
    </xf>
    <xf numFmtId="0" fontId="1" fillId="2" borderId="20" xfId="0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188" fontId="0" fillId="2" borderId="21" xfId="0" applyNumberForma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188" fontId="0" fillId="2" borderId="1" xfId="0" applyNumberForma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7" fillId="7" borderId="1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56"/>
  <sheetViews>
    <sheetView zoomScale="85" zoomScaleNormal="85" workbookViewId="0" topLeftCell="A25">
      <selection activeCell="C58" sqref="C58"/>
    </sheetView>
  </sheetViews>
  <sheetFormatPr defaultColWidth="11.421875" defaultRowHeight="12.75"/>
  <cols>
    <col min="1" max="1" width="5.28125" style="0" customWidth="1"/>
    <col min="2" max="2" width="6.00390625" style="2" customWidth="1"/>
    <col min="3" max="3" width="30.421875" style="26" customWidth="1"/>
    <col min="4" max="4" width="11.57421875" style="4" customWidth="1"/>
    <col min="5" max="5" width="13.140625" style="4" customWidth="1"/>
    <col min="6" max="6" width="5.57421875" style="4" customWidth="1"/>
    <col min="7" max="8" width="5.140625" style="4" customWidth="1"/>
    <col min="9" max="9" width="6.57421875" style="4" customWidth="1"/>
    <col min="10" max="10" width="8.28125" style="1" customWidth="1"/>
    <col min="11" max="11" width="5.57421875" style="0" customWidth="1"/>
    <col min="12" max="12" width="5.00390625" style="0" customWidth="1"/>
    <col min="13" max="13" width="6.00390625" style="0" customWidth="1"/>
    <col min="14" max="14" width="6.28125" style="0" customWidth="1"/>
    <col min="15" max="15" width="6.140625" style="0" customWidth="1"/>
    <col min="16" max="16" width="5.8515625" style="0" customWidth="1"/>
    <col min="17" max="16384" width="9.140625" style="0" customWidth="1"/>
  </cols>
  <sheetData>
    <row r="1" ht="13.5" thickBot="1"/>
    <row r="2" spans="1:16" ht="14.25" thickBot="1" thickTop="1">
      <c r="A2" s="40" t="s">
        <v>0</v>
      </c>
      <c r="B2" s="41" t="s">
        <v>1</v>
      </c>
      <c r="C2" s="41" t="s">
        <v>36</v>
      </c>
      <c r="D2" s="41" t="s">
        <v>37</v>
      </c>
      <c r="E2" s="41" t="s">
        <v>59</v>
      </c>
      <c r="F2" s="41" t="s">
        <v>15</v>
      </c>
      <c r="G2" s="41" t="s">
        <v>56</v>
      </c>
      <c r="H2" s="41" t="s">
        <v>55</v>
      </c>
      <c r="I2" s="42" t="s">
        <v>6</v>
      </c>
      <c r="J2" s="42" t="s">
        <v>7</v>
      </c>
      <c r="K2" s="42" t="s">
        <v>2</v>
      </c>
      <c r="L2" s="42" t="s">
        <v>3</v>
      </c>
      <c r="M2" s="42" t="s">
        <v>4</v>
      </c>
      <c r="N2" s="42" t="s">
        <v>5</v>
      </c>
      <c r="O2" s="42" t="s">
        <v>21</v>
      </c>
      <c r="P2" s="43" t="s">
        <v>53</v>
      </c>
    </row>
    <row r="3" spans="1:16" ht="16.5" thickTop="1">
      <c r="A3" s="27" t="s">
        <v>23</v>
      </c>
      <c r="B3" s="27">
        <f>Puntuacion!B3</f>
        <v>6</v>
      </c>
      <c r="C3" s="28" t="str">
        <f>Puntuacion!C3</f>
        <v>AMOS BILBAO GONZALEZ</v>
      </c>
      <c r="D3" s="29" t="s">
        <v>38</v>
      </c>
      <c r="E3" s="29"/>
      <c r="F3" s="29">
        <f>Puntuacion!P3</f>
        <v>2</v>
      </c>
      <c r="G3" s="29">
        <f>Puntuacion!X3</f>
        <v>0</v>
      </c>
      <c r="H3" s="29">
        <f>Puntuacion!AF3</f>
        <v>2</v>
      </c>
      <c r="I3" s="30">
        <f>Puntuacion!AL3</f>
        <v>0</v>
      </c>
      <c r="J3" s="31">
        <f>Puntuacion!AM3</f>
        <v>4</v>
      </c>
      <c r="K3" s="29">
        <f>Puntuacion!AG3</f>
        <v>18</v>
      </c>
      <c r="L3" s="29">
        <f>Puntuacion!AH3</f>
        <v>2</v>
      </c>
      <c r="M3" s="29">
        <f>Puntuacion!AI3</f>
        <v>1</v>
      </c>
      <c r="N3" s="29">
        <f>Puntuacion!AJ3</f>
        <v>0</v>
      </c>
      <c r="O3" s="29">
        <f>Puntuacion!AK3</f>
        <v>0</v>
      </c>
      <c r="P3" s="32">
        <f>Puntuacion!H3-Puntuacion!E3</f>
        <v>0.14583333333333331</v>
      </c>
    </row>
    <row r="4" spans="1:16" ht="15.75">
      <c r="A4" s="33" t="s">
        <v>24</v>
      </c>
      <c r="B4" s="33">
        <f>Puntuacion!B4</f>
        <v>1</v>
      </c>
      <c r="C4" s="34" t="str">
        <f>Puntuacion!C4</f>
        <v>CARLOS RIVERO GUTIÉRREZ</v>
      </c>
      <c r="D4" s="35" t="s">
        <v>38</v>
      </c>
      <c r="E4" s="29"/>
      <c r="F4" s="29">
        <f>Puntuacion!P4</f>
        <v>20</v>
      </c>
      <c r="G4" s="29">
        <f>Puntuacion!X4</f>
        <v>14</v>
      </c>
      <c r="H4" s="29">
        <f>Puntuacion!AF4</f>
        <v>1</v>
      </c>
      <c r="I4" s="36">
        <f>Puntuacion!AL4</f>
        <v>4</v>
      </c>
      <c r="J4" s="31">
        <f>Puntuacion!AM4</f>
        <v>39</v>
      </c>
      <c r="K4" s="35">
        <f>Puntuacion!AG4</f>
        <v>9</v>
      </c>
      <c r="L4" s="35">
        <f>Puntuacion!AH4</f>
        <v>5</v>
      </c>
      <c r="M4" s="35">
        <f>Puntuacion!AI4</f>
        <v>1</v>
      </c>
      <c r="N4" s="35">
        <f>Puntuacion!AJ4</f>
        <v>1</v>
      </c>
      <c r="O4" s="35">
        <f>Puntuacion!AK4</f>
        <v>5</v>
      </c>
      <c r="P4" s="32">
        <f>Puntuacion!H4-Puntuacion!E4</f>
        <v>0.14861111111111114</v>
      </c>
    </row>
    <row r="5" spans="1:16" ht="15.75">
      <c r="A5" s="33" t="s">
        <v>25</v>
      </c>
      <c r="B5" s="33" t="e">
        <f>Puntuacion!#REF!</f>
        <v>#REF!</v>
      </c>
      <c r="C5" s="34" t="str">
        <f>Puntuacion!C25</f>
        <v>IVAN ALVAREZ BEGEGA </v>
      </c>
      <c r="D5" s="35" t="s">
        <v>38</v>
      </c>
      <c r="E5" s="29"/>
      <c r="F5" s="29">
        <f>Puntuacion!P25</f>
        <v>30</v>
      </c>
      <c r="G5" s="29">
        <f>Puntuacion!X25</f>
        <v>33</v>
      </c>
      <c r="H5" s="29">
        <f>Puntuacion!AF25</f>
        <v>33</v>
      </c>
      <c r="I5" s="36">
        <f>Puntuacion!AL25</f>
        <v>5</v>
      </c>
      <c r="J5" s="31">
        <f>Puntuacion!AM25</f>
        <v>101</v>
      </c>
      <c r="K5" s="35">
        <f>Puntuacion!AG25</f>
        <v>0</v>
      </c>
      <c r="L5" s="35">
        <f>Puntuacion!AH25</f>
        <v>0</v>
      </c>
      <c r="M5" s="35">
        <f>Puntuacion!AI25</f>
        <v>1</v>
      </c>
      <c r="N5" s="35">
        <f>Puntuacion!AJ25</f>
        <v>3</v>
      </c>
      <c r="O5" s="35">
        <f>Puntuacion!AK25</f>
        <v>17</v>
      </c>
      <c r="P5" s="32">
        <f>Puntuacion!H25-Puntuacion!E25</f>
        <v>0.14930555555555547</v>
      </c>
    </row>
    <row r="6" spans="1:16" ht="15.75">
      <c r="A6" s="33" t="s">
        <v>26</v>
      </c>
      <c r="B6" s="33">
        <f>Puntuacion!B5</f>
        <v>5</v>
      </c>
      <c r="C6" s="34" t="str">
        <f>Puntuacion!C5</f>
        <v>JAIME BUSTO FERNANDEZ</v>
      </c>
      <c r="D6" s="35" t="s">
        <v>38</v>
      </c>
      <c r="E6" s="29"/>
      <c r="F6" s="29">
        <f>Puntuacion!P5</f>
        <v>24</v>
      </c>
      <c r="G6" s="29">
        <f>Puntuacion!X5</f>
        <v>14</v>
      </c>
      <c r="H6" s="29">
        <f>Puntuacion!AF5</f>
        <v>13</v>
      </c>
      <c r="I6" s="36">
        <f>Puntuacion!AL5</f>
        <v>0</v>
      </c>
      <c r="J6" s="31">
        <f>Puntuacion!AM5</f>
        <v>51</v>
      </c>
      <c r="K6" s="35">
        <f>Puntuacion!AG5</f>
        <v>5</v>
      </c>
      <c r="L6" s="35">
        <f>Puntuacion!AH5</f>
        <v>1</v>
      </c>
      <c r="M6" s="35">
        <f>Puntuacion!AI5</f>
        <v>3</v>
      </c>
      <c r="N6" s="35">
        <f>Puntuacion!AJ5</f>
        <v>8</v>
      </c>
      <c r="O6" s="35">
        <f>Puntuacion!AK5</f>
        <v>4</v>
      </c>
      <c r="P6" s="32">
        <f>Puntuacion!H5-Puntuacion!E5</f>
        <v>0.1444444444444445</v>
      </c>
    </row>
    <row r="7" spans="1:16" ht="15.75">
      <c r="A7" s="33" t="s">
        <v>27</v>
      </c>
      <c r="B7" s="33">
        <f>Puntuacion!B6</f>
        <v>2</v>
      </c>
      <c r="C7" s="34" t="str">
        <f>Puntuacion!C6</f>
        <v>CÉSAR SÁNCHEZ RUIZ</v>
      </c>
      <c r="D7" s="35" t="s">
        <v>38</v>
      </c>
      <c r="E7" s="29"/>
      <c r="F7" s="29">
        <f>Puntuacion!P6</f>
        <v>16</v>
      </c>
      <c r="G7" s="29">
        <f>Puntuacion!X6</f>
        <v>16</v>
      </c>
      <c r="H7" s="29">
        <f>Puntuacion!AF6</f>
        <v>17</v>
      </c>
      <c r="I7" s="36">
        <f>Puntuacion!AL6</f>
        <v>4</v>
      </c>
      <c r="J7" s="31">
        <f>Puntuacion!AM6</f>
        <v>53</v>
      </c>
      <c r="K7" s="35">
        <f>Puntuacion!AG6</f>
        <v>7</v>
      </c>
      <c r="L7" s="35">
        <f>Puntuacion!AH6</f>
        <v>4</v>
      </c>
      <c r="M7" s="35">
        <f>Puntuacion!AI6</f>
        <v>1</v>
      </c>
      <c r="N7" s="35">
        <f>Puntuacion!AJ6</f>
        <v>1</v>
      </c>
      <c r="O7" s="35">
        <f>Puntuacion!AK6</f>
        <v>8</v>
      </c>
      <c r="P7" s="32">
        <f>Puntuacion!H6-Puntuacion!E6</f>
        <v>0.14861111111111108</v>
      </c>
    </row>
    <row r="8" spans="1:16" ht="16.5" thickBot="1">
      <c r="A8" s="33" t="s">
        <v>28</v>
      </c>
      <c r="B8" s="33" t="e">
        <f>Puntuacion!#REF!</f>
        <v>#REF!</v>
      </c>
      <c r="C8" s="34" t="e">
        <f>Puntuacion!#REF!</f>
        <v>#REF!</v>
      </c>
      <c r="D8" s="35" t="s">
        <v>38</v>
      </c>
      <c r="E8" s="29"/>
      <c r="F8" s="29" t="e">
        <f>Puntuacion!#REF!</f>
        <v>#REF!</v>
      </c>
      <c r="G8" s="29" t="e">
        <f>Puntuacion!#REF!</f>
        <v>#REF!</v>
      </c>
      <c r="H8" s="29" t="e">
        <f>Puntuacion!#REF!</f>
        <v>#REF!</v>
      </c>
      <c r="I8" s="36" t="e">
        <f>Puntuacion!#REF!</f>
        <v>#REF!</v>
      </c>
      <c r="J8" s="31" t="e">
        <f>Puntuacion!#REF!</f>
        <v>#REF!</v>
      </c>
      <c r="K8" s="35" t="e">
        <f>Puntuacion!#REF!</f>
        <v>#REF!</v>
      </c>
      <c r="L8" s="35" t="e">
        <f>Puntuacion!#REF!</f>
        <v>#REF!</v>
      </c>
      <c r="M8" s="35" t="e">
        <f>Puntuacion!#REF!</f>
        <v>#REF!</v>
      </c>
      <c r="N8" s="35" t="e">
        <f>Puntuacion!#REF!</f>
        <v>#REF!</v>
      </c>
      <c r="O8" s="35" t="e">
        <f>Puntuacion!#REF!</f>
        <v>#REF!</v>
      </c>
      <c r="P8" s="32" t="e">
        <f>Puntuacion!#REF!-Puntuacion!#REF!</f>
        <v>#REF!</v>
      </c>
    </row>
    <row r="9" spans="1:16" ht="14.25" thickBot="1" thickTop="1">
      <c r="A9" s="44" t="s">
        <v>0</v>
      </c>
      <c r="B9" s="45" t="str">
        <f>Puntuacion!B7</f>
        <v>Dorsal</v>
      </c>
      <c r="C9" s="45" t="str">
        <f>Puntuacion!C7</f>
        <v>NOMBRE</v>
      </c>
      <c r="D9" s="45" t="s">
        <v>37</v>
      </c>
      <c r="E9" s="45" t="s">
        <v>59</v>
      </c>
      <c r="F9" s="45" t="s">
        <v>15</v>
      </c>
      <c r="G9" s="45" t="s">
        <v>56</v>
      </c>
      <c r="H9" s="45" t="s">
        <v>55</v>
      </c>
      <c r="I9" s="45" t="str">
        <f>Puntuacion!AL7</f>
        <v>tiempo</v>
      </c>
      <c r="J9" s="45" t="s">
        <v>7</v>
      </c>
      <c r="K9" s="45" t="str">
        <f>Puntuacion!AG7</f>
        <v>ceros</v>
      </c>
      <c r="L9" s="45" t="str">
        <f>Puntuacion!AH7</f>
        <v>unos</v>
      </c>
      <c r="M9" s="45" t="str">
        <f>Puntuacion!AI7</f>
        <v>doses</v>
      </c>
      <c r="N9" s="45" t="str">
        <f>Puntuacion!AJ7</f>
        <v>treses</v>
      </c>
      <c r="O9" s="45" t="str">
        <f>Puntuacion!AK7</f>
        <v>cincos</v>
      </c>
      <c r="P9" s="46" t="s">
        <v>53</v>
      </c>
    </row>
    <row r="10" spans="1:16" ht="16.5" thickTop="1">
      <c r="A10" s="27" t="s">
        <v>23</v>
      </c>
      <c r="B10" s="27">
        <f>Puntuacion!B8</f>
        <v>112</v>
      </c>
      <c r="C10" s="28" t="str">
        <f>Puntuacion!C8</f>
        <v>ERNESTO DÍAZ FERNÁNDEZ</v>
      </c>
      <c r="D10" s="29" t="s">
        <v>39</v>
      </c>
      <c r="E10" s="29"/>
      <c r="F10" s="29">
        <f>Puntuacion!P8</f>
        <v>9</v>
      </c>
      <c r="G10" s="29">
        <f>Puntuacion!X8</f>
        <v>7</v>
      </c>
      <c r="H10" s="29">
        <f>Puntuacion!AF8</f>
        <v>5</v>
      </c>
      <c r="I10" s="29">
        <f>Puntuacion!AL8</f>
        <v>5</v>
      </c>
      <c r="J10" s="47">
        <f>Puntuacion!AM8</f>
        <v>26</v>
      </c>
      <c r="K10" s="29">
        <f>Puntuacion!AG8</f>
        <v>8</v>
      </c>
      <c r="L10" s="29">
        <f>Puntuacion!AH8</f>
        <v>8</v>
      </c>
      <c r="M10" s="29">
        <f>Puntuacion!AI8</f>
        <v>2</v>
      </c>
      <c r="N10" s="29">
        <f>Puntuacion!AJ8</f>
        <v>3</v>
      </c>
      <c r="O10" s="29">
        <f>Puntuacion!AK8</f>
        <v>0</v>
      </c>
      <c r="P10" s="32">
        <f>Puntuacion!H8-Puntuacion!E8</f>
        <v>0.14930555555555558</v>
      </c>
    </row>
    <row r="11" spans="1:16" ht="15.75">
      <c r="A11" s="33" t="s">
        <v>24</v>
      </c>
      <c r="B11" s="33">
        <f>Puntuacion!B9</f>
        <v>116</v>
      </c>
      <c r="C11" s="34" t="str">
        <f>Puntuacion!C9</f>
        <v>MANUEL QUINTANA BEDOYA</v>
      </c>
      <c r="D11" s="35" t="s">
        <v>39</v>
      </c>
      <c r="E11" s="29"/>
      <c r="F11" s="29">
        <f>Puntuacion!P9</f>
        <v>10</v>
      </c>
      <c r="G11" s="29">
        <f>Puntuacion!X9</f>
        <v>9</v>
      </c>
      <c r="H11" s="29">
        <f>Puntuacion!AF9</f>
        <v>8</v>
      </c>
      <c r="I11" s="35">
        <f>Puntuacion!AL9</f>
        <v>0</v>
      </c>
      <c r="J11" s="47">
        <f>Puntuacion!AM9</f>
        <v>27</v>
      </c>
      <c r="K11" s="35">
        <f>Puntuacion!AG9</f>
        <v>7</v>
      </c>
      <c r="L11" s="35">
        <f>Puntuacion!AH9</f>
        <v>8</v>
      </c>
      <c r="M11" s="35">
        <f>Puntuacion!AI9</f>
        <v>3</v>
      </c>
      <c r="N11" s="35">
        <f>Puntuacion!AJ9</f>
        <v>1</v>
      </c>
      <c r="O11" s="35">
        <f>Puntuacion!AK9</f>
        <v>2</v>
      </c>
      <c r="P11" s="32">
        <f>Puntuacion!H9-Puntuacion!E9</f>
        <v>0.1444444444444445</v>
      </c>
    </row>
    <row r="12" spans="1:16" ht="15.75">
      <c r="A12" s="33" t="s">
        <v>25</v>
      </c>
      <c r="B12" s="33">
        <f>Puntuacion!B10</f>
        <v>129</v>
      </c>
      <c r="C12" s="34" t="str">
        <f>Puntuacion!C10</f>
        <v>RUBEN GARCIA COYA</v>
      </c>
      <c r="D12" s="35" t="s">
        <v>39</v>
      </c>
      <c r="E12" s="29"/>
      <c r="F12" s="29">
        <f>Puntuacion!P10</f>
        <v>14</v>
      </c>
      <c r="G12" s="29">
        <f>Puntuacion!X10</f>
        <v>10</v>
      </c>
      <c r="H12" s="29">
        <f>Puntuacion!AF10</f>
        <v>4</v>
      </c>
      <c r="I12" s="35">
        <f>Puntuacion!AL10</f>
        <v>0</v>
      </c>
      <c r="J12" s="47">
        <f>Puntuacion!AM10</f>
        <v>28</v>
      </c>
      <c r="K12" s="35">
        <f>Puntuacion!AG10</f>
        <v>8</v>
      </c>
      <c r="L12" s="35">
        <f>Puntuacion!AH10</f>
        <v>7</v>
      </c>
      <c r="M12" s="35">
        <f>Puntuacion!AI10</f>
        <v>1</v>
      </c>
      <c r="N12" s="35">
        <f>Puntuacion!AJ10</f>
        <v>3</v>
      </c>
      <c r="O12" s="35">
        <f>Puntuacion!AK10</f>
        <v>2</v>
      </c>
      <c r="P12" s="32">
        <f>Puntuacion!H10-Puntuacion!E10</f>
        <v>0.14583333333333337</v>
      </c>
    </row>
    <row r="13" spans="1:16" ht="15.75">
      <c r="A13" s="33" t="s">
        <v>26</v>
      </c>
      <c r="B13" s="33">
        <f>Puntuacion!B11</f>
        <v>111</v>
      </c>
      <c r="C13" s="34" t="str">
        <f>Puntuacion!C11</f>
        <v>HIGINIO GONZÁLEZ GUTIÉRREZ</v>
      </c>
      <c r="D13" s="35" t="s">
        <v>39</v>
      </c>
      <c r="E13" s="29"/>
      <c r="F13" s="29">
        <f>Puntuacion!P11</f>
        <v>11</v>
      </c>
      <c r="G13" s="29">
        <f>Puntuacion!X11</f>
        <v>3</v>
      </c>
      <c r="H13" s="29">
        <f>Puntuacion!AF11</f>
        <v>12</v>
      </c>
      <c r="I13" s="35">
        <f>Puntuacion!AL11</f>
        <v>6</v>
      </c>
      <c r="J13" s="47">
        <f>Puntuacion!AM11</f>
        <v>32</v>
      </c>
      <c r="K13" s="35">
        <f>Puntuacion!AG11</f>
        <v>10</v>
      </c>
      <c r="L13" s="35">
        <f>Puntuacion!AH11</f>
        <v>5</v>
      </c>
      <c r="M13" s="35">
        <f>Puntuacion!AI11</f>
        <v>3</v>
      </c>
      <c r="N13" s="35">
        <f>Puntuacion!AJ11</f>
        <v>0</v>
      </c>
      <c r="O13" s="35">
        <f>Puntuacion!AK11</f>
        <v>3</v>
      </c>
      <c r="P13" s="32">
        <f>Puntuacion!H11-Puntuacion!E11</f>
        <v>0.14999999999999997</v>
      </c>
    </row>
    <row r="14" spans="1:16" ht="15.75">
      <c r="A14" s="33" t="s">
        <v>27</v>
      </c>
      <c r="B14" s="33">
        <f>Puntuacion!B12</f>
        <v>110</v>
      </c>
      <c r="C14" s="34" t="str">
        <f>Puntuacion!C12</f>
        <v>BENJAMÍN TORRE ALONSO</v>
      </c>
      <c r="D14" s="35" t="s">
        <v>39</v>
      </c>
      <c r="E14" s="29"/>
      <c r="F14" s="29">
        <f>Puntuacion!P12</f>
        <v>23</v>
      </c>
      <c r="G14" s="29">
        <f>Puntuacion!X12</f>
        <v>12</v>
      </c>
      <c r="H14" s="29">
        <f>Puntuacion!AF12</f>
        <v>11</v>
      </c>
      <c r="I14" s="35">
        <f>Puntuacion!AL12</f>
        <v>0</v>
      </c>
      <c r="J14" s="47">
        <f>Puntuacion!AM12</f>
        <v>46</v>
      </c>
      <c r="K14" s="35">
        <f>Puntuacion!AG12</f>
        <v>5</v>
      </c>
      <c r="L14" s="35">
        <f>Puntuacion!AH12</f>
        <v>4</v>
      </c>
      <c r="M14" s="35">
        <f>Puntuacion!AI12</f>
        <v>2</v>
      </c>
      <c r="N14" s="35">
        <f>Puntuacion!AJ12</f>
        <v>6</v>
      </c>
      <c r="O14" s="35">
        <f>Puntuacion!AK12</f>
        <v>4</v>
      </c>
      <c r="P14" s="32">
        <f>Puntuacion!H12-Puntuacion!E12</f>
        <v>0.13541666666666663</v>
      </c>
    </row>
    <row r="15" spans="1:16" ht="15.75">
      <c r="A15" s="33" t="s">
        <v>28</v>
      </c>
      <c r="B15" s="33">
        <f>Puntuacion!B13</f>
        <v>114</v>
      </c>
      <c r="C15" s="34" t="str">
        <f>Puntuacion!C13</f>
        <v>IVAN GARCIA GUTIERREZ</v>
      </c>
      <c r="D15" s="35" t="s">
        <v>39</v>
      </c>
      <c r="E15" s="29"/>
      <c r="F15" s="29">
        <f>Puntuacion!P13</f>
        <v>17</v>
      </c>
      <c r="G15" s="29">
        <f>Puntuacion!X13</f>
        <v>11</v>
      </c>
      <c r="H15" s="29">
        <f>Puntuacion!AF13</f>
        <v>11</v>
      </c>
      <c r="I15" s="35">
        <f>Puntuacion!AL13</f>
        <v>7</v>
      </c>
      <c r="J15" s="47">
        <f>Puntuacion!AM13</f>
        <v>46</v>
      </c>
      <c r="K15" s="35">
        <f>Puntuacion!AG13</f>
        <v>4</v>
      </c>
      <c r="L15" s="35">
        <f>Puntuacion!AH13</f>
        <v>6</v>
      </c>
      <c r="M15" s="35">
        <f>Puntuacion!AI13</f>
        <v>4</v>
      </c>
      <c r="N15" s="35">
        <f>Puntuacion!AJ13</f>
        <v>5</v>
      </c>
      <c r="O15" s="35">
        <f>Puntuacion!AK13</f>
        <v>2</v>
      </c>
      <c r="P15" s="32">
        <f>Puntuacion!H13-Puntuacion!E13</f>
        <v>0.15069444444444452</v>
      </c>
    </row>
    <row r="16" spans="1:16" ht="15.75">
      <c r="A16" s="33" t="s">
        <v>29</v>
      </c>
      <c r="B16" s="33">
        <f>Puntuacion!B14</f>
        <v>121</v>
      </c>
      <c r="C16" s="34" t="str">
        <f>Puntuacion!C14</f>
        <v>DIEGO GONZALEZ PESQUERA</v>
      </c>
      <c r="D16" s="35" t="s">
        <v>39</v>
      </c>
      <c r="E16" s="29"/>
      <c r="F16" s="29">
        <f>Puntuacion!P14</f>
        <v>23</v>
      </c>
      <c r="G16" s="29">
        <f>Puntuacion!X14</f>
        <v>20</v>
      </c>
      <c r="H16" s="29">
        <f>Puntuacion!AF14</f>
        <v>7</v>
      </c>
      <c r="I16" s="35">
        <f>Puntuacion!AL14</f>
        <v>0</v>
      </c>
      <c r="J16" s="47">
        <f>Puntuacion!AM14</f>
        <v>50</v>
      </c>
      <c r="K16" s="35">
        <f>Puntuacion!AG14</f>
        <v>6</v>
      </c>
      <c r="L16" s="35">
        <f>Puntuacion!AH14</f>
        <v>4</v>
      </c>
      <c r="M16" s="35">
        <f>Puntuacion!AI14</f>
        <v>1</v>
      </c>
      <c r="N16" s="35">
        <f>Puntuacion!AJ14</f>
        <v>3</v>
      </c>
      <c r="O16" s="35">
        <f>Puntuacion!AK14</f>
        <v>7</v>
      </c>
      <c r="P16" s="32">
        <f>Puntuacion!H14-Puntuacion!E14</f>
        <v>0.14166666666666666</v>
      </c>
    </row>
    <row r="17" spans="1:16" ht="15.75">
      <c r="A17" s="33" t="s">
        <v>30</v>
      </c>
      <c r="B17" s="33">
        <f>Puntuacion!B15</f>
        <v>117</v>
      </c>
      <c r="C17" s="34" t="str">
        <f>Puntuacion!C15</f>
        <v>BENJAMIN TORRE SARO</v>
      </c>
      <c r="D17" s="35" t="s">
        <v>39</v>
      </c>
      <c r="E17" s="29"/>
      <c r="F17" s="29">
        <f>Puntuacion!P15</f>
        <v>24</v>
      </c>
      <c r="G17" s="29">
        <f>Puntuacion!X15</f>
        <v>20</v>
      </c>
      <c r="H17" s="29">
        <f>Puntuacion!AF15</f>
        <v>17</v>
      </c>
      <c r="I17" s="35">
        <f>Puntuacion!AL15</f>
        <v>0</v>
      </c>
      <c r="J17" s="47">
        <f>Puntuacion!AM15</f>
        <v>61</v>
      </c>
      <c r="K17" s="35">
        <f>Puntuacion!AG15</f>
        <v>1</v>
      </c>
      <c r="L17" s="35">
        <f>Puntuacion!AH15</f>
        <v>2</v>
      </c>
      <c r="M17" s="35">
        <f>Puntuacion!AI15</f>
        <v>3</v>
      </c>
      <c r="N17" s="35">
        <f>Puntuacion!AJ15</f>
        <v>11</v>
      </c>
      <c r="O17" s="35">
        <f>Puntuacion!AK15</f>
        <v>4</v>
      </c>
      <c r="P17" s="32">
        <f>Puntuacion!H15-Puntuacion!E15</f>
        <v>0.13958333333333328</v>
      </c>
    </row>
    <row r="18" spans="1:16" ht="15.75">
      <c r="A18" s="33" t="s">
        <v>31</v>
      </c>
      <c r="B18" s="33">
        <f>Puntuacion!B16</f>
        <v>120</v>
      </c>
      <c r="C18" s="34" t="str">
        <f>Puntuacion!C16</f>
        <v>JAIRO LOPEZ SEGURA</v>
      </c>
      <c r="D18" s="35" t="s">
        <v>39</v>
      </c>
      <c r="E18" s="29"/>
      <c r="F18" s="29">
        <f>Puntuacion!P16</f>
        <v>26</v>
      </c>
      <c r="G18" s="29">
        <f>Puntuacion!X16</f>
        <v>19</v>
      </c>
      <c r="H18" s="29">
        <f>Puntuacion!AF16</f>
        <v>14</v>
      </c>
      <c r="I18" s="35">
        <f>Puntuacion!AL16</f>
        <v>14</v>
      </c>
      <c r="J18" s="47">
        <f>Puntuacion!AM16</f>
        <v>73</v>
      </c>
      <c r="K18" s="35">
        <f>Puntuacion!AG16</f>
        <v>3</v>
      </c>
      <c r="L18" s="35">
        <f>Puntuacion!AH16</f>
        <v>4</v>
      </c>
      <c r="M18" s="35">
        <f>Puntuacion!AI16</f>
        <v>1</v>
      </c>
      <c r="N18" s="35">
        <f>Puntuacion!AJ16</f>
        <v>6</v>
      </c>
      <c r="O18" s="35">
        <f>Puntuacion!AK16</f>
        <v>7</v>
      </c>
      <c r="P18" s="32">
        <f>Puntuacion!H16-Puntuacion!E16</f>
        <v>0.15555555555555556</v>
      </c>
    </row>
    <row r="19" spans="1:16" ht="15.75">
      <c r="A19" s="33" t="s">
        <v>32</v>
      </c>
      <c r="B19" s="33">
        <f>Puntuacion!B17</f>
        <v>113</v>
      </c>
      <c r="C19" s="34" t="str">
        <f>Puntuacion!C17</f>
        <v>ALBERTO SAIZ COZ</v>
      </c>
      <c r="D19" s="35" t="s">
        <v>39</v>
      </c>
      <c r="E19" s="29"/>
      <c r="F19" s="29">
        <f>Puntuacion!P17</f>
        <v>23</v>
      </c>
      <c r="G19" s="29">
        <f>Puntuacion!X17</f>
        <v>25</v>
      </c>
      <c r="H19" s="29">
        <f>Puntuacion!AF17</f>
        <v>19</v>
      </c>
      <c r="I19" s="35">
        <f>Puntuacion!AL17</f>
        <v>6</v>
      </c>
      <c r="J19" s="47">
        <f>Puntuacion!AM17</f>
        <v>73</v>
      </c>
      <c r="K19" s="35">
        <f>Puntuacion!AG17</f>
        <v>2</v>
      </c>
      <c r="L19" s="35">
        <f>Puntuacion!AH17</f>
        <v>1</v>
      </c>
      <c r="M19" s="35">
        <f>Puntuacion!AI17</f>
        <v>2</v>
      </c>
      <c r="N19" s="35">
        <f>Puntuacion!AJ17</f>
        <v>9</v>
      </c>
      <c r="O19" s="35">
        <f>Puntuacion!AK17</f>
        <v>7</v>
      </c>
      <c r="P19" s="32">
        <f>Puntuacion!H17-Puntuacion!E17</f>
        <v>0.15000000000000002</v>
      </c>
    </row>
    <row r="20" spans="1:16" ht="15.75">
      <c r="A20" s="33" t="s">
        <v>41</v>
      </c>
      <c r="B20" s="33">
        <f>Puntuacion!B18</f>
        <v>125</v>
      </c>
      <c r="C20" s="34" t="str">
        <f>Puntuacion!C18</f>
        <v>DIEGO SUAREZ FERNANDEZ</v>
      </c>
      <c r="D20" s="35" t="s">
        <v>39</v>
      </c>
      <c r="E20" s="29"/>
      <c r="F20" s="29">
        <f>Puntuacion!P18</f>
        <v>29</v>
      </c>
      <c r="G20" s="29">
        <f>Puntuacion!X18</f>
        <v>25</v>
      </c>
      <c r="H20" s="29">
        <f>Puntuacion!AF18</f>
        <v>18</v>
      </c>
      <c r="I20" s="35">
        <f>Puntuacion!AL18</f>
        <v>1</v>
      </c>
      <c r="J20" s="47">
        <f>Puntuacion!AM18</f>
        <v>73</v>
      </c>
      <c r="K20" s="35">
        <f>Puntuacion!AG18</f>
        <v>1</v>
      </c>
      <c r="L20" s="35">
        <f>Puntuacion!AH18</f>
        <v>2</v>
      </c>
      <c r="M20" s="35">
        <f>Puntuacion!AI18</f>
        <v>2</v>
      </c>
      <c r="N20" s="35">
        <f>Puntuacion!AJ18</f>
        <v>7</v>
      </c>
      <c r="O20" s="35">
        <f>Puntuacion!AK18</f>
        <v>9</v>
      </c>
      <c r="P20" s="32">
        <f>Puntuacion!H18-Puntuacion!E18</f>
        <v>0.14652777777777776</v>
      </c>
    </row>
    <row r="21" spans="1:16" ht="15.75">
      <c r="A21" s="33" t="s">
        <v>42</v>
      </c>
      <c r="B21" s="33">
        <f>Puntuacion!B19</f>
        <v>115</v>
      </c>
      <c r="C21" s="34" t="str">
        <f>Puntuacion!C19</f>
        <v>CARLOS GÓMEZ OBESO</v>
      </c>
      <c r="D21" s="35" t="s">
        <v>39</v>
      </c>
      <c r="E21" s="29"/>
      <c r="F21" s="29">
        <f>Puntuacion!P19</f>
        <v>30</v>
      </c>
      <c r="G21" s="29">
        <f>Puntuacion!X19</f>
        <v>25</v>
      </c>
      <c r="H21" s="29">
        <f>Puntuacion!AF19</f>
        <v>22</v>
      </c>
      <c r="I21" s="35">
        <f>Puntuacion!AL19</f>
        <v>0</v>
      </c>
      <c r="J21" s="47">
        <f>Puntuacion!AM19</f>
        <v>77</v>
      </c>
      <c r="K21" s="35">
        <f>Puntuacion!AG19</f>
        <v>1</v>
      </c>
      <c r="L21" s="35">
        <f>Puntuacion!AH19</f>
        <v>2</v>
      </c>
      <c r="M21" s="35">
        <f>Puntuacion!AI19</f>
        <v>1</v>
      </c>
      <c r="N21" s="35">
        <f>Puntuacion!AJ19</f>
        <v>6</v>
      </c>
      <c r="O21" s="35">
        <f>Puntuacion!AK19</f>
        <v>11</v>
      </c>
      <c r="P21" s="32">
        <f>Puntuacion!H19-Puntuacion!E19</f>
        <v>0.14444444444444454</v>
      </c>
    </row>
    <row r="22" spans="1:16" ht="15.75">
      <c r="A22" s="33" t="s">
        <v>43</v>
      </c>
      <c r="B22" s="33">
        <f>Puntuacion!B20</f>
        <v>119</v>
      </c>
      <c r="C22" s="34" t="str">
        <f>Puntuacion!C20</f>
        <v>JONATAN GARCIA BLANCO</v>
      </c>
      <c r="D22" s="35" t="s">
        <v>39</v>
      </c>
      <c r="E22" s="29"/>
      <c r="F22" s="29">
        <f>Puntuacion!P20</f>
        <v>31</v>
      </c>
      <c r="G22" s="29">
        <f>Puntuacion!X20</f>
        <v>27</v>
      </c>
      <c r="H22" s="29">
        <f>Puntuacion!AF20</f>
        <v>22</v>
      </c>
      <c r="I22" s="35">
        <f>Puntuacion!AL20</f>
        <v>0</v>
      </c>
      <c r="J22" s="47">
        <f>Puntuacion!AM20</f>
        <v>80</v>
      </c>
      <c r="K22" s="35">
        <f>Puntuacion!AG20</f>
        <v>1</v>
      </c>
      <c r="L22" s="35">
        <f>Puntuacion!AH20</f>
        <v>0</v>
      </c>
      <c r="M22" s="35">
        <f>Puntuacion!AI20</f>
        <v>0</v>
      </c>
      <c r="N22" s="35">
        <f>Puntuacion!AJ20</f>
        <v>10</v>
      </c>
      <c r="O22" s="35">
        <f>Puntuacion!AK20</f>
        <v>10</v>
      </c>
      <c r="P22" s="32">
        <f>Puntuacion!H20-Puntuacion!E20</f>
        <v>0.1368055555555555</v>
      </c>
    </row>
    <row r="23" spans="1:16" ht="15.75">
      <c r="A23" s="33" t="s">
        <v>44</v>
      </c>
      <c r="B23" s="33" t="e">
        <f>Puntuacion!#REF!</f>
        <v>#REF!</v>
      </c>
      <c r="C23" s="34" t="e">
        <f>Puntuacion!#REF!</f>
        <v>#REF!</v>
      </c>
      <c r="D23" s="35" t="s">
        <v>39</v>
      </c>
      <c r="E23" s="29"/>
      <c r="F23" s="29" t="e">
        <f>Puntuacion!#REF!</f>
        <v>#REF!</v>
      </c>
      <c r="G23" s="29" t="e">
        <f>Puntuacion!#REF!</f>
        <v>#REF!</v>
      </c>
      <c r="H23" s="29" t="e">
        <f>Puntuacion!#REF!</f>
        <v>#REF!</v>
      </c>
      <c r="I23" s="35" t="e">
        <f>Puntuacion!#REF!</f>
        <v>#REF!</v>
      </c>
      <c r="J23" s="47" t="e">
        <f>Puntuacion!#REF!</f>
        <v>#REF!</v>
      </c>
      <c r="K23" s="35" t="e">
        <f>Puntuacion!#REF!</f>
        <v>#REF!</v>
      </c>
      <c r="L23" s="35" t="e">
        <f>Puntuacion!#REF!</f>
        <v>#REF!</v>
      </c>
      <c r="M23" s="35" t="e">
        <f>Puntuacion!#REF!</f>
        <v>#REF!</v>
      </c>
      <c r="N23" s="35" t="e">
        <f>Puntuacion!#REF!</f>
        <v>#REF!</v>
      </c>
      <c r="O23" s="35" t="e">
        <f>Puntuacion!#REF!</f>
        <v>#REF!</v>
      </c>
      <c r="P23" s="32" t="e">
        <f>Puntuacion!#REF!-Puntuacion!#REF!</f>
        <v>#REF!</v>
      </c>
    </row>
    <row r="24" spans="1:16" ht="15.75">
      <c r="A24" s="33" t="s">
        <v>45</v>
      </c>
      <c r="B24" s="33">
        <f>Puntuacion!B21</f>
        <v>127</v>
      </c>
      <c r="C24" s="34" t="str">
        <f>Puntuacion!C21</f>
        <v>VICTOR PEREZ DIEZ</v>
      </c>
      <c r="D24" s="35" t="s">
        <v>39</v>
      </c>
      <c r="E24" s="29"/>
      <c r="F24" s="29">
        <f>Puntuacion!P21</f>
        <v>25</v>
      </c>
      <c r="G24" s="29">
        <f>Puntuacion!X21</f>
        <v>28</v>
      </c>
      <c r="H24" s="29">
        <f>Puntuacion!AF21</f>
        <v>14</v>
      </c>
      <c r="I24" s="35">
        <f>Puntuacion!AL21</f>
        <v>14</v>
      </c>
      <c r="J24" s="47">
        <f>Puntuacion!AM21</f>
        <v>81</v>
      </c>
      <c r="K24" s="35">
        <f>Puntuacion!AG21</f>
        <v>2</v>
      </c>
      <c r="L24" s="35">
        <f>Puntuacion!AH21</f>
        <v>2</v>
      </c>
      <c r="M24" s="35">
        <f>Puntuacion!AI21</f>
        <v>2</v>
      </c>
      <c r="N24" s="35">
        <f>Puntuacion!AJ21</f>
        <v>7</v>
      </c>
      <c r="O24" s="35">
        <f>Puntuacion!AK21</f>
        <v>8</v>
      </c>
      <c r="P24" s="32">
        <f>Puntuacion!H21-Puntuacion!E21</f>
        <v>0.15555555555555556</v>
      </c>
    </row>
    <row r="25" spans="1:16" ht="15.75">
      <c r="A25" s="33" t="s">
        <v>46</v>
      </c>
      <c r="B25" s="33">
        <f>Puntuacion!B22</f>
        <v>124</v>
      </c>
      <c r="C25" s="34" t="str">
        <f>Puntuacion!C22</f>
        <v>JUAN BAUTISTA GLEZ GLEZ</v>
      </c>
      <c r="D25" s="35" t="s">
        <v>39</v>
      </c>
      <c r="E25" s="29"/>
      <c r="F25" s="29">
        <f>Puntuacion!P22</f>
        <v>29</v>
      </c>
      <c r="G25" s="29">
        <f>Puntuacion!X22</f>
        <v>29</v>
      </c>
      <c r="H25" s="29">
        <f>Puntuacion!AF22</f>
        <v>16</v>
      </c>
      <c r="I25" s="35">
        <f>Puntuacion!AL22</f>
        <v>10</v>
      </c>
      <c r="J25" s="47">
        <f>Puntuacion!AM22</f>
        <v>84</v>
      </c>
      <c r="K25" s="35">
        <f>Puntuacion!AG22</f>
        <v>2</v>
      </c>
      <c r="L25" s="35">
        <f>Puntuacion!AH22</f>
        <v>0</v>
      </c>
      <c r="M25" s="35">
        <f>Puntuacion!AI22</f>
        <v>1</v>
      </c>
      <c r="N25" s="35">
        <f>Puntuacion!AJ22</f>
        <v>9</v>
      </c>
      <c r="O25" s="35">
        <f>Puntuacion!AK22</f>
        <v>9</v>
      </c>
      <c r="P25" s="32">
        <f>Puntuacion!H22-Puntuacion!E22</f>
        <v>0.15277777777777773</v>
      </c>
    </row>
    <row r="26" spans="1:16" ht="15.75">
      <c r="A26" s="33" t="s">
        <v>47</v>
      </c>
      <c r="B26" s="33">
        <f>Puntuacion!B23</f>
        <v>126</v>
      </c>
      <c r="C26" s="34" t="str">
        <f>Puntuacion!C23</f>
        <v>IVAN SUAREZ GONZALEZ</v>
      </c>
      <c r="D26" s="35" t="s">
        <v>39</v>
      </c>
      <c r="E26" s="29"/>
      <c r="F26" s="29">
        <f>Puntuacion!P23</f>
        <v>31</v>
      </c>
      <c r="G26" s="29">
        <f>Puntuacion!X23</f>
        <v>28</v>
      </c>
      <c r="H26" s="29">
        <f>Puntuacion!AF23</f>
        <v>29</v>
      </c>
      <c r="I26" s="35">
        <f>Puntuacion!AL23</f>
        <v>0</v>
      </c>
      <c r="J26" s="47">
        <f>Puntuacion!AM23</f>
        <v>88</v>
      </c>
      <c r="K26" s="35">
        <f>Puntuacion!AG23</f>
        <v>0</v>
      </c>
      <c r="L26" s="35">
        <f>Puntuacion!AH23</f>
        <v>1</v>
      </c>
      <c r="M26" s="35">
        <f>Puntuacion!AI23</f>
        <v>1</v>
      </c>
      <c r="N26" s="35">
        <f>Puntuacion!AJ23</f>
        <v>5</v>
      </c>
      <c r="O26" s="35">
        <f>Puntuacion!AK23</f>
        <v>14</v>
      </c>
      <c r="P26" s="32">
        <f>Puntuacion!H23-Puntuacion!E23</f>
        <v>0.14513888888888893</v>
      </c>
    </row>
    <row r="27" spans="1:16" ht="15.75">
      <c r="A27" s="33" t="s">
        <v>48</v>
      </c>
      <c r="B27" s="33">
        <f>Puntuacion!B24</f>
        <v>122</v>
      </c>
      <c r="C27" s="34" t="str">
        <f>Puntuacion!C24</f>
        <v>SERGIO LORENZO MARCOS</v>
      </c>
      <c r="D27" s="35" t="s">
        <v>39</v>
      </c>
      <c r="E27" s="29"/>
      <c r="F27" s="29">
        <f>Puntuacion!P24</f>
        <v>33</v>
      </c>
      <c r="G27" s="29">
        <f>Puntuacion!X24</f>
        <v>26</v>
      </c>
      <c r="H27" s="29">
        <f>Puntuacion!AF24</f>
        <v>31</v>
      </c>
      <c r="I27" s="35">
        <f>Puntuacion!AL24</f>
        <v>0</v>
      </c>
      <c r="J27" s="47">
        <f>Puntuacion!AM24</f>
        <v>90</v>
      </c>
      <c r="K27" s="35">
        <f>Puntuacion!AG24</f>
        <v>1</v>
      </c>
      <c r="L27" s="35">
        <f>Puntuacion!AH24</f>
        <v>0</v>
      </c>
      <c r="M27" s="35">
        <f>Puntuacion!AI24</f>
        <v>0</v>
      </c>
      <c r="N27" s="35">
        <f>Puntuacion!AJ24</f>
        <v>5</v>
      </c>
      <c r="O27" s="35">
        <f>Puntuacion!AK24</f>
        <v>15</v>
      </c>
      <c r="P27" s="32">
        <f>Puntuacion!H24-Puntuacion!E24</f>
        <v>0.14305555555555555</v>
      </c>
    </row>
    <row r="28" spans="1:16" ht="15.75">
      <c r="A28" s="33" t="s">
        <v>49</v>
      </c>
      <c r="B28" s="33">
        <f>Puntuacion!B26</f>
        <v>128</v>
      </c>
      <c r="C28" s="34" t="str">
        <f>Puntuacion!C26</f>
        <v>ADRIAN VILLABRILLE QUIROS( EXCL. TIEMPO)</v>
      </c>
      <c r="D28" s="35" t="s">
        <v>39</v>
      </c>
      <c r="E28" s="29"/>
      <c r="F28" s="29">
        <f>Puntuacion!P26</f>
        <v>29</v>
      </c>
      <c r="G28" s="29">
        <f>Puntuacion!X26</f>
        <v>19</v>
      </c>
      <c r="H28" s="29">
        <f>Puntuacion!AF26</f>
        <v>12</v>
      </c>
      <c r="I28" s="35">
        <f>Puntuacion!AL26</f>
        <v>29</v>
      </c>
      <c r="J28" s="47">
        <f>Puntuacion!AM26</f>
        <v>89</v>
      </c>
      <c r="K28" s="35">
        <f>Puntuacion!AG26</f>
        <v>1</v>
      </c>
      <c r="L28" s="35">
        <f>Puntuacion!AH26</f>
        <v>3</v>
      </c>
      <c r="M28" s="35">
        <f>Puntuacion!AI26</f>
        <v>4</v>
      </c>
      <c r="N28" s="35">
        <f>Puntuacion!AJ26</f>
        <v>8</v>
      </c>
      <c r="O28" s="35">
        <f>Puntuacion!AK26</f>
        <v>5</v>
      </c>
      <c r="P28" s="32">
        <f>Puntuacion!H26-Puntuacion!E26</f>
        <v>0.1645833333333333</v>
      </c>
    </row>
    <row r="29" spans="1:16" ht="15.75">
      <c r="A29" s="33" t="s">
        <v>50</v>
      </c>
      <c r="B29" s="33">
        <f>Puntuacion!B25</f>
        <v>118</v>
      </c>
      <c r="C29" s="34" t="e">
        <f>Puntuacion!#REF!</f>
        <v>#REF!</v>
      </c>
      <c r="D29" s="35" t="s">
        <v>39</v>
      </c>
      <c r="E29" s="29"/>
      <c r="F29" s="29" t="e">
        <f>Puntuacion!#REF!</f>
        <v>#REF!</v>
      </c>
      <c r="G29" s="29" t="e">
        <f>Puntuacion!#REF!</f>
        <v>#REF!</v>
      </c>
      <c r="H29" s="29" t="e">
        <f>Puntuacion!#REF!</f>
        <v>#REF!</v>
      </c>
      <c r="I29" s="35" t="e">
        <f>Puntuacion!#REF!</f>
        <v>#REF!</v>
      </c>
      <c r="J29" s="47" t="e">
        <f>Puntuacion!#REF!</f>
        <v>#REF!</v>
      </c>
      <c r="K29" s="35" t="e">
        <f>Puntuacion!#REF!</f>
        <v>#REF!</v>
      </c>
      <c r="L29" s="35" t="e">
        <f>Puntuacion!#REF!</f>
        <v>#REF!</v>
      </c>
      <c r="M29" s="35" t="e">
        <f>Puntuacion!#REF!</f>
        <v>#REF!</v>
      </c>
      <c r="N29" s="35" t="e">
        <f>Puntuacion!#REF!</f>
        <v>#REF!</v>
      </c>
      <c r="O29" s="35" t="e">
        <f>Puntuacion!#REF!</f>
        <v>#REF!</v>
      </c>
      <c r="P29" s="32" t="e">
        <f>Puntuacion!#REF!-Puntuacion!#REF!</f>
        <v>#REF!</v>
      </c>
    </row>
    <row r="30" spans="1:16" ht="16.5" thickBot="1">
      <c r="A30" s="33" t="s">
        <v>51</v>
      </c>
      <c r="B30" s="33" t="e">
        <f>Puntuacion!#REF!</f>
        <v>#REF!</v>
      </c>
      <c r="C30" s="34" t="e">
        <f>Puntuacion!#REF!</f>
        <v>#REF!</v>
      </c>
      <c r="D30" s="35" t="s">
        <v>39</v>
      </c>
      <c r="E30" s="29"/>
      <c r="F30" s="29" t="e">
        <f>Puntuacion!#REF!</f>
        <v>#REF!</v>
      </c>
      <c r="G30" s="29" t="e">
        <f>Puntuacion!#REF!</f>
        <v>#REF!</v>
      </c>
      <c r="H30" s="29" t="e">
        <f>Puntuacion!#REF!</f>
        <v>#REF!</v>
      </c>
      <c r="I30" s="35" t="e">
        <f>Puntuacion!#REF!</f>
        <v>#REF!</v>
      </c>
      <c r="J30" s="47" t="e">
        <f>Puntuacion!#REF!</f>
        <v>#REF!</v>
      </c>
      <c r="K30" s="35" t="e">
        <f>Puntuacion!#REF!</f>
        <v>#REF!</v>
      </c>
      <c r="L30" s="35" t="e">
        <f>Puntuacion!#REF!</f>
        <v>#REF!</v>
      </c>
      <c r="M30" s="35" t="e">
        <f>Puntuacion!#REF!</f>
        <v>#REF!</v>
      </c>
      <c r="N30" s="35" t="e">
        <f>Puntuacion!#REF!</f>
        <v>#REF!</v>
      </c>
      <c r="O30" s="35" t="e">
        <f>Puntuacion!#REF!</f>
        <v>#REF!</v>
      </c>
      <c r="P30" s="32" t="e">
        <f>Puntuacion!#REF!-Puntuacion!#REF!</f>
        <v>#REF!</v>
      </c>
    </row>
    <row r="31" spans="1:16" ht="14.25" thickBot="1" thickTop="1">
      <c r="A31" s="50" t="s">
        <v>0</v>
      </c>
      <c r="B31" s="51" t="str">
        <f>Puntuacion!B27</f>
        <v>Dorsal</v>
      </c>
      <c r="C31" s="51" t="str">
        <f>Puntuacion!C27</f>
        <v>NOMBRE</v>
      </c>
      <c r="D31" s="51" t="s">
        <v>37</v>
      </c>
      <c r="E31" s="51" t="s">
        <v>59</v>
      </c>
      <c r="F31" s="51" t="s">
        <v>15</v>
      </c>
      <c r="G31" s="51" t="s">
        <v>56</v>
      </c>
      <c r="H31" s="51" t="s">
        <v>55</v>
      </c>
      <c r="I31" s="51" t="str">
        <f>Puntuacion!AL27</f>
        <v>tiempo</v>
      </c>
      <c r="J31" s="52" t="s">
        <v>7</v>
      </c>
      <c r="K31" s="51" t="str">
        <f>Puntuacion!AG27</f>
        <v>ceros</v>
      </c>
      <c r="L31" s="51" t="str">
        <f>Puntuacion!AH27</f>
        <v>unos</v>
      </c>
      <c r="M31" s="51" t="str">
        <f>Puntuacion!AI27</f>
        <v>doses</v>
      </c>
      <c r="N31" s="51" t="str">
        <f>Puntuacion!AJ27</f>
        <v>treses</v>
      </c>
      <c r="O31" s="51" t="str">
        <f>Puntuacion!AK27</f>
        <v>cincos</v>
      </c>
      <c r="P31" s="53" t="s">
        <v>53</v>
      </c>
    </row>
    <row r="32" spans="1:16" ht="16.5" thickTop="1">
      <c r="A32" s="27" t="s">
        <v>23</v>
      </c>
      <c r="B32" s="27">
        <f>Puntuacion!B28</f>
        <v>340</v>
      </c>
      <c r="C32" s="28" t="str">
        <f>Puntuacion!C28</f>
        <v>LUIS BERRIO GARCÍA</v>
      </c>
      <c r="D32" s="29" t="s">
        <v>40</v>
      </c>
      <c r="E32" s="29"/>
      <c r="F32" s="29">
        <f>Puntuacion!P28</f>
        <v>12</v>
      </c>
      <c r="G32" s="29">
        <f>Puntuacion!X28</f>
        <v>4</v>
      </c>
      <c r="H32" s="29">
        <f>Puntuacion!AF28</f>
        <v>2</v>
      </c>
      <c r="I32" s="29">
        <f>Puntuacion!AL28</f>
        <v>0</v>
      </c>
      <c r="J32" s="47">
        <f>Puntuacion!AM28</f>
        <v>18</v>
      </c>
      <c r="K32" s="29">
        <f>Puntuacion!AG28</f>
        <v>12</v>
      </c>
      <c r="L32" s="29">
        <f>Puntuacion!AH28</f>
        <v>4</v>
      </c>
      <c r="M32" s="29">
        <f>Puntuacion!AI28</f>
        <v>3</v>
      </c>
      <c r="N32" s="29">
        <f>Puntuacion!AJ28</f>
        <v>1</v>
      </c>
      <c r="O32" s="29">
        <f>Puntuacion!AK28</f>
        <v>1</v>
      </c>
      <c r="P32" s="32">
        <f>Puntuacion!H28-Puntuacion!E28</f>
        <v>0.1256944444444445</v>
      </c>
    </row>
    <row r="33" spans="1:16" ht="15.75">
      <c r="A33" s="33" t="s">
        <v>24</v>
      </c>
      <c r="B33" s="33">
        <f>Puntuacion!B29</f>
        <v>341</v>
      </c>
      <c r="C33" s="34" t="str">
        <f>Puntuacion!C29</f>
        <v>MOISES CASTRO GLEZ-CORDERO</v>
      </c>
      <c r="D33" s="35" t="s">
        <v>40</v>
      </c>
      <c r="E33" s="29"/>
      <c r="F33" s="29">
        <f>Puntuacion!P29</f>
        <v>7</v>
      </c>
      <c r="G33" s="29">
        <f>Puntuacion!X29</f>
        <v>8</v>
      </c>
      <c r="H33" s="29">
        <f>Puntuacion!AF29</f>
        <v>3</v>
      </c>
      <c r="I33" s="35">
        <f>Puntuacion!AL29</f>
        <v>2</v>
      </c>
      <c r="J33" s="47">
        <f>Puntuacion!AM29</f>
        <v>20</v>
      </c>
      <c r="K33" s="35">
        <f>Puntuacion!AG29</f>
        <v>11</v>
      </c>
      <c r="L33" s="35">
        <f>Puntuacion!AH29</f>
        <v>6</v>
      </c>
      <c r="M33" s="35">
        <f>Puntuacion!AI29</f>
        <v>2</v>
      </c>
      <c r="N33" s="35">
        <f>Puntuacion!AJ29</f>
        <v>1</v>
      </c>
      <c r="O33" s="35">
        <f>Puntuacion!AK29</f>
        <v>1</v>
      </c>
      <c r="P33" s="32">
        <f>Puntuacion!H29-Puntuacion!E29</f>
        <v>0.1472222222222222</v>
      </c>
    </row>
    <row r="34" spans="1:16" ht="15.75">
      <c r="A34" s="33" t="s">
        <v>25</v>
      </c>
      <c r="B34" s="33">
        <f>Puntuacion!B30</f>
        <v>352</v>
      </c>
      <c r="C34" s="34" t="str">
        <f>Puntuacion!C30</f>
        <v>JOSE LUIS GONZALEZ GLEZ</v>
      </c>
      <c r="D34" s="35" t="s">
        <v>40</v>
      </c>
      <c r="E34" s="29"/>
      <c r="F34" s="29">
        <f>Puntuacion!P30</f>
        <v>10</v>
      </c>
      <c r="G34" s="29">
        <f>Puntuacion!X30</f>
        <v>9</v>
      </c>
      <c r="H34" s="29">
        <f>Puntuacion!AF30</f>
        <v>4</v>
      </c>
      <c r="I34" s="35">
        <f>Puntuacion!AL30</f>
        <v>0</v>
      </c>
      <c r="J34" s="47">
        <f>Puntuacion!AM30</f>
        <v>23</v>
      </c>
      <c r="K34" s="35">
        <f>Puntuacion!AG30</f>
        <v>13</v>
      </c>
      <c r="L34" s="35">
        <f>Puntuacion!AH30</f>
        <v>1</v>
      </c>
      <c r="M34" s="35">
        <f>Puntuacion!AI30</f>
        <v>3</v>
      </c>
      <c r="N34" s="35">
        <f>Puntuacion!AJ30</f>
        <v>2</v>
      </c>
      <c r="O34" s="35">
        <f>Puntuacion!AK30</f>
        <v>2</v>
      </c>
      <c r="P34" s="32">
        <f>Puntuacion!H30-Puntuacion!E30</f>
        <v>0.125</v>
      </c>
    </row>
    <row r="35" spans="1:16" ht="15.75">
      <c r="A35" s="33" t="s">
        <v>26</v>
      </c>
      <c r="B35" s="33">
        <f>Puntuacion!B31</f>
        <v>346</v>
      </c>
      <c r="C35" s="34" t="str">
        <f>Puntuacion!C31</f>
        <v>MARIO FERNANDEZ DEZA</v>
      </c>
      <c r="D35" s="35" t="s">
        <v>40</v>
      </c>
      <c r="E35" s="29"/>
      <c r="F35" s="29">
        <f>Puntuacion!P31</f>
        <v>13</v>
      </c>
      <c r="G35" s="29">
        <f>Puntuacion!X31</f>
        <v>6</v>
      </c>
      <c r="H35" s="29">
        <f>Puntuacion!AF31</f>
        <v>6</v>
      </c>
      <c r="I35" s="35">
        <f>Puntuacion!AL31</f>
        <v>0</v>
      </c>
      <c r="J35" s="47">
        <f>Puntuacion!AM31</f>
        <v>25</v>
      </c>
      <c r="K35" s="35">
        <f>Puntuacion!AG31</f>
        <v>11</v>
      </c>
      <c r="L35" s="35">
        <f>Puntuacion!AH31</f>
        <v>5</v>
      </c>
      <c r="M35" s="35">
        <f>Puntuacion!AI31</f>
        <v>1</v>
      </c>
      <c r="N35" s="35">
        <f>Puntuacion!AJ31</f>
        <v>1</v>
      </c>
      <c r="O35" s="35">
        <f>Puntuacion!AK31</f>
        <v>3</v>
      </c>
      <c r="P35" s="32">
        <f>Puntuacion!H31-Puntuacion!E31</f>
        <v>0.1416666666666666</v>
      </c>
    </row>
    <row r="36" spans="1:16" ht="15.75">
      <c r="A36" s="33" t="s">
        <v>27</v>
      </c>
      <c r="B36" s="33">
        <f>Puntuacion!B32</f>
        <v>344</v>
      </c>
      <c r="C36" s="34" t="str">
        <f>Puntuacion!C32</f>
        <v>FAUSTINO LOPEZ RODRIGUEZ</v>
      </c>
      <c r="D36" s="35" t="s">
        <v>40</v>
      </c>
      <c r="E36" s="29"/>
      <c r="F36" s="29">
        <f>Puntuacion!P32</f>
        <v>10</v>
      </c>
      <c r="G36" s="29">
        <f>Puntuacion!X32</f>
        <v>11</v>
      </c>
      <c r="H36" s="29">
        <f>Puntuacion!AF32</f>
        <v>8</v>
      </c>
      <c r="I36" s="35">
        <f>Puntuacion!AL32</f>
        <v>0</v>
      </c>
      <c r="J36" s="47">
        <f>Puntuacion!AM32</f>
        <v>29</v>
      </c>
      <c r="K36" s="35">
        <f>Puntuacion!AG32</f>
        <v>9</v>
      </c>
      <c r="L36" s="35">
        <f>Puntuacion!AH32</f>
        <v>3</v>
      </c>
      <c r="M36" s="35">
        <f>Puntuacion!AI32</f>
        <v>5</v>
      </c>
      <c r="N36" s="35">
        <f>Puntuacion!AJ32</f>
        <v>2</v>
      </c>
      <c r="O36" s="35">
        <f>Puntuacion!AK32</f>
        <v>2</v>
      </c>
      <c r="P36" s="32">
        <f>Puntuacion!H32-Puntuacion!E32</f>
        <v>0.14444444444444443</v>
      </c>
    </row>
    <row r="37" spans="1:16" ht="15.75">
      <c r="A37" s="33" t="s">
        <v>28</v>
      </c>
      <c r="B37" s="33">
        <f>Puntuacion!B33</f>
        <v>354</v>
      </c>
      <c r="C37" s="34" t="str">
        <f>Puntuacion!C33</f>
        <v>LUIS CASTELLANOS CARTON</v>
      </c>
      <c r="D37" s="35" t="s">
        <v>40</v>
      </c>
      <c r="E37" s="29"/>
      <c r="F37" s="29">
        <f>Puntuacion!P33</f>
        <v>15</v>
      </c>
      <c r="G37" s="29">
        <f>Puntuacion!X33</f>
        <v>7</v>
      </c>
      <c r="H37" s="29">
        <f>Puntuacion!AF33</f>
        <v>11</v>
      </c>
      <c r="I37" s="35">
        <f>Puntuacion!AL33</f>
        <v>0</v>
      </c>
      <c r="J37" s="47">
        <f>Puntuacion!AM33</f>
        <v>33</v>
      </c>
      <c r="K37" s="35">
        <f>Puntuacion!AG33</f>
        <v>7</v>
      </c>
      <c r="L37" s="35">
        <f>Puntuacion!AH33</f>
        <v>5</v>
      </c>
      <c r="M37" s="35">
        <f>Puntuacion!AI33</f>
        <v>3</v>
      </c>
      <c r="N37" s="35">
        <f>Puntuacion!AJ33</f>
        <v>4</v>
      </c>
      <c r="O37" s="35">
        <f>Puntuacion!AK33</f>
        <v>2</v>
      </c>
      <c r="P37" s="32">
        <f>Puntuacion!H33-Puntuacion!E33</f>
        <v>0.14027777777777778</v>
      </c>
    </row>
    <row r="38" spans="1:16" ht="15.75">
      <c r="A38" s="33" t="s">
        <v>29</v>
      </c>
      <c r="B38" s="33">
        <f>Puntuacion!B34</f>
        <v>351</v>
      </c>
      <c r="C38" s="34" t="str">
        <f>Puntuacion!C34</f>
        <v>ANGEL GONZALEZ GLEZ</v>
      </c>
      <c r="D38" s="35" t="s">
        <v>40</v>
      </c>
      <c r="E38" s="29"/>
      <c r="F38" s="29">
        <f>Puntuacion!P34</f>
        <v>17</v>
      </c>
      <c r="G38" s="29">
        <f>Puntuacion!X34</f>
        <v>13</v>
      </c>
      <c r="H38" s="29">
        <f>Puntuacion!AF34</f>
        <v>8</v>
      </c>
      <c r="I38" s="35">
        <f>Puntuacion!AL34</f>
        <v>0</v>
      </c>
      <c r="J38" s="47">
        <f>Puntuacion!AM34</f>
        <v>38</v>
      </c>
      <c r="K38" s="35">
        <f>Puntuacion!AG34</f>
        <v>4</v>
      </c>
      <c r="L38" s="35">
        <f>Puntuacion!AH34</f>
        <v>5</v>
      </c>
      <c r="M38" s="35">
        <f>Puntuacion!AI34</f>
        <v>5</v>
      </c>
      <c r="N38" s="35">
        <f>Puntuacion!AJ34</f>
        <v>6</v>
      </c>
      <c r="O38" s="35">
        <f>Puntuacion!AK34</f>
        <v>1</v>
      </c>
      <c r="P38" s="32">
        <f>Puntuacion!H34-Puntuacion!E34</f>
        <v>0.13472222222222224</v>
      </c>
    </row>
    <row r="39" spans="1:16" ht="15.75">
      <c r="A39" s="33" t="s">
        <v>30</v>
      </c>
      <c r="B39" s="33">
        <f>Puntuacion!B35</f>
        <v>350</v>
      </c>
      <c r="C39" s="34" t="str">
        <f>Puntuacion!C35</f>
        <v>OMAR COYA FERNANDEZ</v>
      </c>
      <c r="D39" s="35" t="s">
        <v>40</v>
      </c>
      <c r="E39" s="29"/>
      <c r="F39" s="29">
        <f>Puntuacion!P35</f>
        <v>17</v>
      </c>
      <c r="G39" s="29">
        <f>Puntuacion!X35</f>
        <v>13</v>
      </c>
      <c r="H39" s="29">
        <f>Puntuacion!AF35</f>
        <v>8</v>
      </c>
      <c r="I39" s="35">
        <f>Puntuacion!AL35</f>
        <v>6</v>
      </c>
      <c r="J39" s="47">
        <f>Puntuacion!AM35</f>
        <v>44</v>
      </c>
      <c r="K39" s="35">
        <f>Puntuacion!AG35</f>
        <v>8</v>
      </c>
      <c r="L39" s="35">
        <f>Puntuacion!AH35</f>
        <v>3</v>
      </c>
      <c r="M39" s="35">
        <f>Puntuacion!AI35</f>
        <v>1</v>
      </c>
      <c r="N39" s="35">
        <f>Puntuacion!AJ35</f>
        <v>6</v>
      </c>
      <c r="O39" s="35">
        <f>Puntuacion!AK35</f>
        <v>3</v>
      </c>
      <c r="P39" s="32">
        <f>Puntuacion!H35-Puntuacion!E35</f>
        <v>0.14999999999999997</v>
      </c>
    </row>
    <row r="40" spans="1:16" ht="15.75">
      <c r="A40" s="33" t="s">
        <v>31</v>
      </c>
      <c r="B40" s="33">
        <f>Puntuacion!B36</f>
        <v>355</v>
      </c>
      <c r="C40" s="34" t="str">
        <f>Puntuacion!C36</f>
        <v>PEDRO JIMENEZ CAÑAMERO</v>
      </c>
      <c r="D40" s="35" t="s">
        <v>40</v>
      </c>
      <c r="E40" s="29"/>
      <c r="F40" s="29">
        <f>Puntuacion!P36</f>
        <v>15</v>
      </c>
      <c r="G40" s="29">
        <f>Puntuacion!X36</f>
        <v>12</v>
      </c>
      <c r="H40" s="29">
        <f>Puntuacion!AF36</f>
        <v>17</v>
      </c>
      <c r="I40" s="35">
        <f>Puntuacion!AL36</f>
        <v>0</v>
      </c>
      <c r="J40" s="47">
        <f>Puntuacion!AM36</f>
        <v>44</v>
      </c>
      <c r="K40" s="35">
        <f>Puntuacion!AG36</f>
        <v>6</v>
      </c>
      <c r="L40" s="35">
        <f>Puntuacion!AH36</f>
        <v>2</v>
      </c>
      <c r="M40" s="35">
        <f>Puntuacion!AI36</f>
        <v>1</v>
      </c>
      <c r="N40" s="35">
        <f>Puntuacion!AJ36</f>
        <v>10</v>
      </c>
      <c r="O40" s="35">
        <f>Puntuacion!AK36</f>
        <v>2</v>
      </c>
      <c r="P40" s="32">
        <f>Puntuacion!H36-Puntuacion!E36</f>
        <v>0.14583333333333331</v>
      </c>
    </row>
    <row r="41" spans="1:16" ht="15.75">
      <c r="A41" s="33" t="s">
        <v>32</v>
      </c>
      <c r="B41" s="33">
        <f>Puntuacion!B37</f>
        <v>356</v>
      </c>
      <c r="C41" s="34" t="str">
        <f>Puntuacion!C37</f>
        <v>MIGUEL ANGEL PEY COLOMO </v>
      </c>
      <c r="D41" s="35" t="s">
        <v>40</v>
      </c>
      <c r="E41" s="29"/>
      <c r="F41" s="29">
        <f>Puntuacion!P37</f>
        <v>17</v>
      </c>
      <c r="G41" s="29">
        <f>Puntuacion!X37</f>
        <v>15</v>
      </c>
      <c r="H41" s="29">
        <f>Puntuacion!AF37</f>
        <v>13</v>
      </c>
      <c r="I41" s="35">
        <f>Puntuacion!AL37</f>
        <v>3</v>
      </c>
      <c r="J41" s="47">
        <f>Puntuacion!AM37</f>
        <v>48</v>
      </c>
      <c r="K41" s="35">
        <f>Puntuacion!AG37</f>
        <v>4</v>
      </c>
      <c r="L41" s="35">
        <f>Puntuacion!AH37</f>
        <v>3</v>
      </c>
      <c r="M41" s="35">
        <f>Puntuacion!AI37</f>
        <v>2</v>
      </c>
      <c r="N41" s="35">
        <f>Puntuacion!AJ37</f>
        <v>11</v>
      </c>
      <c r="O41" s="35">
        <f>Puntuacion!AK37</f>
        <v>1</v>
      </c>
      <c r="P41" s="32">
        <f>Puntuacion!H37-Puntuacion!E37</f>
        <v>0.14791666666666664</v>
      </c>
    </row>
    <row r="42" spans="1:16" ht="15.75">
      <c r="A42" s="33" t="s">
        <v>41</v>
      </c>
      <c r="B42" s="33">
        <f>Puntuacion!B38</f>
        <v>349</v>
      </c>
      <c r="C42" s="34" t="str">
        <f>Puntuacion!C38</f>
        <v>DIEGO ARCA URBANO</v>
      </c>
      <c r="D42" s="35" t="s">
        <v>40</v>
      </c>
      <c r="E42" s="29"/>
      <c r="F42" s="29">
        <f>Puntuacion!P38</f>
        <v>17</v>
      </c>
      <c r="G42" s="29">
        <f>Puntuacion!X38</f>
        <v>18</v>
      </c>
      <c r="H42" s="29">
        <f>Puntuacion!AF38</f>
        <v>16</v>
      </c>
      <c r="I42" s="35">
        <f>Puntuacion!AL38</f>
        <v>0</v>
      </c>
      <c r="J42" s="47">
        <f>Puntuacion!AM38</f>
        <v>51</v>
      </c>
      <c r="K42" s="35">
        <f>Puntuacion!AG38</f>
        <v>6</v>
      </c>
      <c r="L42" s="35">
        <f>Puntuacion!AH38</f>
        <v>3</v>
      </c>
      <c r="M42" s="35">
        <f>Puntuacion!AI38</f>
        <v>0</v>
      </c>
      <c r="N42" s="35">
        <f>Puntuacion!AJ38</f>
        <v>6</v>
      </c>
      <c r="O42" s="35">
        <f>Puntuacion!AK38</f>
        <v>6</v>
      </c>
      <c r="P42" s="32">
        <f>Puntuacion!H38-Puntuacion!E38</f>
        <v>0.14097222222222222</v>
      </c>
    </row>
    <row r="43" spans="1:16" ht="15.75">
      <c r="A43" s="33" t="s">
        <v>42</v>
      </c>
      <c r="B43" s="33">
        <f>Puntuacion!B39</f>
        <v>342</v>
      </c>
      <c r="C43" s="34" t="str">
        <f>Puntuacion!C39</f>
        <v>MIGUEL ANGEL MARCOTE ROIG</v>
      </c>
      <c r="D43" s="35" t="s">
        <v>40</v>
      </c>
      <c r="E43" s="29"/>
      <c r="F43" s="29">
        <f>Puntuacion!P39</f>
        <v>21</v>
      </c>
      <c r="G43" s="29">
        <f>Puntuacion!X39</f>
        <v>19</v>
      </c>
      <c r="H43" s="29">
        <f>Puntuacion!AF39</f>
        <v>12</v>
      </c>
      <c r="I43" s="35">
        <f>Puntuacion!AL39</f>
        <v>0</v>
      </c>
      <c r="J43" s="47">
        <f>Puntuacion!AM39</f>
        <v>52</v>
      </c>
      <c r="K43" s="35">
        <f>Puntuacion!AG39</f>
        <v>2</v>
      </c>
      <c r="L43" s="35">
        <f>Puntuacion!AH39</f>
        <v>5</v>
      </c>
      <c r="M43" s="35">
        <f>Puntuacion!AI39</f>
        <v>3</v>
      </c>
      <c r="N43" s="35">
        <f>Puntuacion!AJ39</f>
        <v>7</v>
      </c>
      <c r="O43" s="35">
        <f>Puntuacion!AK39</f>
        <v>4</v>
      </c>
      <c r="P43" s="32">
        <f>Puntuacion!H39-Puntuacion!E39</f>
        <v>0.11944444444444441</v>
      </c>
    </row>
    <row r="44" spans="1:16" ht="15.75">
      <c r="A44" s="33" t="s">
        <v>43</v>
      </c>
      <c r="B44" s="33">
        <f>Puntuacion!B40</f>
        <v>353</v>
      </c>
      <c r="C44" s="34" t="str">
        <f>Puntuacion!C40</f>
        <v>IGOR LOBETO GARCIA</v>
      </c>
      <c r="D44" s="35" t="s">
        <v>40</v>
      </c>
      <c r="E44" s="29"/>
      <c r="F44" s="29">
        <f>Puntuacion!P40</f>
        <v>19</v>
      </c>
      <c r="G44" s="29">
        <f>Puntuacion!X40</f>
        <v>18</v>
      </c>
      <c r="H44" s="29">
        <f>Puntuacion!AF40</f>
        <v>17</v>
      </c>
      <c r="I44" s="35">
        <f>Puntuacion!AL40</f>
        <v>0</v>
      </c>
      <c r="J44" s="47">
        <f>Puntuacion!AM40</f>
        <v>54</v>
      </c>
      <c r="K44" s="35">
        <f>Puntuacion!AG40</f>
        <v>2</v>
      </c>
      <c r="L44" s="35">
        <f>Puntuacion!AH40</f>
        <v>2</v>
      </c>
      <c r="M44" s="35">
        <f>Puntuacion!AI40</f>
        <v>3</v>
      </c>
      <c r="N44" s="35">
        <f>Puntuacion!AJ40</f>
        <v>12</v>
      </c>
      <c r="O44" s="35">
        <f>Puntuacion!AK40</f>
        <v>2</v>
      </c>
      <c r="P44" s="32">
        <f>Puntuacion!H40-Puntuacion!E40</f>
        <v>0.14027777777777778</v>
      </c>
    </row>
    <row r="45" spans="1:16" ht="15.75">
      <c r="A45" s="33" t="s">
        <v>44</v>
      </c>
      <c r="B45" s="33">
        <f>Puntuacion!B41</f>
        <v>348</v>
      </c>
      <c r="C45" s="34" t="str">
        <f>Puntuacion!C41</f>
        <v>JOSE ANDRES LOPEZ FERREIRA</v>
      </c>
      <c r="D45" s="35" t="s">
        <v>40</v>
      </c>
      <c r="E45" s="29"/>
      <c r="F45" s="29">
        <f>Puntuacion!P41</f>
        <v>16</v>
      </c>
      <c r="G45" s="29">
        <f>Puntuacion!X41</f>
        <v>14</v>
      </c>
      <c r="H45" s="29">
        <f>Puntuacion!AF41</f>
        <v>13</v>
      </c>
      <c r="I45" s="35">
        <f>Puntuacion!AL41</f>
        <v>12</v>
      </c>
      <c r="J45" s="47">
        <f>Puntuacion!AM41</f>
        <v>55</v>
      </c>
      <c r="K45" s="35">
        <f>Puntuacion!AG41</f>
        <v>4</v>
      </c>
      <c r="L45" s="35">
        <f>Puntuacion!AH41</f>
        <v>3</v>
      </c>
      <c r="M45" s="35">
        <f>Puntuacion!AI41</f>
        <v>2</v>
      </c>
      <c r="N45" s="35">
        <f>Puntuacion!AJ41</f>
        <v>12</v>
      </c>
      <c r="O45" s="35">
        <f>Puntuacion!AK41</f>
        <v>0</v>
      </c>
      <c r="P45" s="32">
        <f>Puntuacion!H41-Puntuacion!E41</f>
        <v>0.15416666666666662</v>
      </c>
    </row>
    <row r="46" spans="1:16" ht="15.75">
      <c r="A46" s="16" t="s">
        <v>45</v>
      </c>
      <c r="B46" s="16">
        <f>Puntuacion!B44</f>
        <v>358</v>
      </c>
      <c r="C46" s="37" t="str">
        <f>Puntuacion!C44</f>
        <v>MANUEL CARRASCOMARTINEZ</v>
      </c>
      <c r="D46" s="38" t="s">
        <v>40</v>
      </c>
      <c r="E46" s="39"/>
      <c r="F46" s="39">
        <v>0</v>
      </c>
      <c r="G46" s="39">
        <v>0</v>
      </c>
      <c r="H46" s="39">
        <v>0</v>
      </c>
      <c r="I46" s="38">
        <v>0</v>
      </c>
      <c r="J46" s="48">
        <f>Puntuacion!AM44</f>
        <v>75</v>
      </c>
      <c r="K46" s="38">
        <f>Puntuacion!AG44</f>
        <v>0</v>
      </c>
      <c r="L46" s="38">
        <f>Puntuacion!AH44</f>
        <v>0</v>
      </c>
      <c r="M46" s="38">
        <f>Puntuacion!AI44</f>
        <v>0</v>
      </c>
      <c r="N46" s="38">
        <f>Puntuacion!AJ44</f>
        <v>15</v>
      </c>
      <c r="O46" s="38">
        <f>Puntuacion!AK44</f>
        <v>6</v>
      </c>
      <c r="P46" s="49">
        <f>Puntuacion!H44-Puntuacion!E44</f>
        <v>0.14444444444444443</v>
      </c>
    </row>
    <row r="47" spans="1:16" ht="16.5" thickBot="1">
      <c r="A47" s="86"/>
      <c r="B47" s="90"/>
      <c r="C47" s="91"/>
      <c r="D47" s="39"/>
      <c r="E47" s="39"/>
      <c r="F47" s="39"/>
      <c r="G47" s="39"/>
      <c r="H47" s="39"/>
      <c r="I47" s="39"/>
      <c r="J47" s="48"/>
      <c r="K47" s="39"/>
      <c r="L47" s="39"/>
      <c r="M47" s="39"/>
      <c r="N47" s="39"/>
      <c r="O47" s="39"/>
      <c r="P47" s="92"/>
    </row>
    <row r="48" spans="1:16" ht="14.25" thickBot="1" thickTop="1">
      <c r="A48" s="54" t="s">
        <v>0</v>
      </c>
      <c r="B48" s="55" t="s">
        <v>1</v>
      </c>
      <c r="C48" s="55" t="s">
        <v>36</v>
      </c>
      <c r="D48" s="55" t="s">
        <v>37</v>
      </c>
      <c r="E48" s="55" t="s">
        <v>59</v>
      </c>
      <c r="F48" s="55" t="s">
        <v>15</v>
      </c>
      <c r="G48" s="55" t="s">
        <v>56</v>
      </c>
      <c r="H48" s="55" t="s">
        <v>55</v>
      </c>
      <c r="I48" s="56" t="s">
        <v>6</v>
      </c>
      <c r="J48" s="56" t="s">
        <v>7</v>
      </c>
      <c r="K48" s="56" t="s">
        <v>2</v>
      </c>
      <c r="L48" s="56" t="s">
        <v>3</v>
      </c>
      <c r="M48" s="56" t="s">
        <v>4</v>
      </c>
      <c r="N48" s="56" t="s">
        <v>5</v>
      </c>
      <c r="O48" s="56" t="s">
        <v>21</v>
      </c>
      <c r="P48" s="57" t="s">
        <v>53</v>
      </c>
    </row>
    <row r="49" spans="1:16" ht="16.5" thickTop="1">
      <c r="A49" s="27" t="s">
        <v>23</v>
      </c>
      <c r="B49" s="27">
        <f>Puntuacion!B48</f>
        <v>174</v>
      </c>
      <c r="C49" s="28" t="str">
        <f>Puntuacion!C48</f>
        <v>PABLO SUAREZ JAMBRINA</v>
      </c>
      <c r="D49" s="29" t="s">
        <v>52</v>
      </c>
      <c r="E49" s="29"/>
      <c r="F49" s="29">
        <f>Puntuacion!P48</f>
        <v>10</v>
      </c>
      <c r="G49" s="29">
        <f>Puntuacion!X48</f>
        <v>9</v>
      </c>
      <c r="H49" s="29">
        <f>Puntuacion!AF28</f>
        <v>2</v>
      </c>
      <c r="I49" s="29">
        <f>Puntuacion!AL48</f>
        <v>0</v>
      </c>
      <c r="J49" s="47">
        <f>Puntuacion!AM48</f>
        <v>22</v>
      </c>
      <c r="K49" s="29">
        <f>Puntuacion!AG48</f>
        <v>14</v>
      </c>
      <c r="L49" s="29">
        <f>Puntuacion!AH48</f>
        <v>2</v>
      </c>
      <c r="M49" s="29">
        <f>Puntuacion!AI48</f>
        <v>1</v>
      </c>
      <c r="N49" s="29">
        <f>Puntuacion!AJ48</f>
        <v>1</v>
      </c>
      <c r="O49" s="29">
        <f>Puntuacion!AK48</f>
        <v>3</v>
      </c>
      <c r="P49" s="32">
        <f>Puntuacion!H48-Puntuacion!E48</f>
        <v>0.12361111111111106</v>
      </c>
    </row>
    <row r="50" spans="1:16" ht="15.75">
      <c r="A50" s="33" t="s">
        <v>24</v>
      </c>
      <c r="B50" s="33">
        <f>Puntuacion!B49</f>
        <v>172</v>
      </c>
      <c r="C50" s="34" t="str">
        <f>Puntuacion!C49</f>
        <v>MARIO PASCUAL FERNANDEZ</v>
      </c>
      <c r="D50" s="35" t="s">
        <v>52</v>
      </c>
      <c r="E50" s="29"/>
      <c r="F50" s="29">
        <f>Puntuacion!P49</f>
        <v>16</v>
      </c>
      <c r="G50" s="29">
        <f>Puntuacion!X49</f>
        <v>3</v>
      </c>
      <c r="H50" s="29">
        <f>Puntuacion!AF29</f>
        <v>3</v>
      </c>
      <c r="I50" s="35">
        <f>Puntuacion!AL49</f>
        <v>0</v>
      </c>
      <c r="J50" s="47">
        <f>Puntuacion!AM49</f>
        <v>24</v>
      </c>
      <c r="K50" s="35">
        <f>Puntuacion!AG49</f>
        <v>12</v>
      </c>
      <c r="L50" s="35">
        <f>Puntuacion!AH49</f>
        <v>4</v>
      </c>
      <c r="M50" s="35">
        <f>Puntuacion!AI49</f>
        <v>1</v>
      </c>
      <c r="N50" s="35">
        <f>Puntuacion!AJ49</f>
        <v>1</v>
      </c>
      <c r="O50" s="35">
        <f>Puntuacion!AK49</f>
        <v>3</v>
      </c>
      <c r="P50" s="32">
        <f>Puntuacion!H49-Puntuacion!E49</f>
        <v>0.13611111111111113</v>
      </c>
    </row>
    <row r="51" spans="1:16" ht="15.75">
      <c r="A51" s="33" t="s">
        <v>25</v>
      </c>
      <c r="B51" s="33">
        <f>Puntuacion!B50</f>
        <v>173</v>
      </c>
      <c r="C51" s="34" t="str">
        <f>Puntuacion!C50</f>
        <v>LUIS BENITO BARCENA MATTERA</v>
      </c>
      <c r="D51" s="35" t="s">
        <v>52</v>
      </c>
      <c r="E51" s="29"/>
      <c r="F51" s="29">
        <f>Puntuacion!P50</f>
        <v>16</v>
      </c>
      <c r="G51" s="29">
        <f>Puntuacion!X50</f>
        <v>11</v>
      </c>
      <c r="H51" s="29">
        <f>Puntuacion!AF30</f>
        <v>4</v>
      </c>
      <c r="I51" s="35">
        <f>Puntuacion!AL50</f>
        <v>0</v>
      </c>
      <c r="J51" s="47">
        <f>Puntuacion!AM50</f>
        <v>34</v>
      </c>
      <c r="K51" s="35">
        <f>Puntuacion!AG50</f>
        <v>8</v>
      </c>
      <c r="L51" s="35">
        <f>Puntuacion!AH50</f>
        <v>6</v>
      </c>
      <c r="M51" s="35">
        <f>Puntuacion!AI50</f>
        <v>1</v>
      </c>
      <c r="N51" s="35">
        <f>Puntuacion!AJ50</f>
        <v>2</v>
      </c>
      <c r="O51" s="35">
        <f>Puntuacion!AK50</f>
        <v>4</v>
      </c>
      <c r="P51" s="32">
        <f>Puntuacion!H50-Puntuacion!E50</f>
        <v>0.13263888888888892</v>
      </c>
    </row>
    <row r="52" spans="1:16" ht="15.75">
      <c r="A52" s="33" t="s">
        <v>26</v>
      </c>
      <c r="B52" s="33" t="e">
        <f>Puntuacion!#REF!</f>
        <v>#REF!</v>
      </c>
      <c r="C52" s="34" t="e">
        <f>Puntuacion!#REF!</f>
        <v>#REF!</v>
      </c>
      <c r="D52" s="35" t="s">
        <v>52</v>
      </c>
      <c r="E52" s="29"/>
      <c r="F52" s="29" t="e">
        <f>Puntuacion!#REF!</f>
        <v>#REF!</v>
      </c>
      <c r="G52" s="29" t="e">
        <f>Puntuacion!#REF!</f>
        <v>#REF!</v>
      </c>
      <c r="H52" s="29">
        <f>Puntuacion!AF31</f>
        <v>6</v>
      </c>
      <c r="I52" s="35" t="e">
        <f>Puntuacion!#REF!</f>
        <v>#REF!</v>
      </c>
      <c r="J52" s="47" t="e">
        <f>Puntuacion!#REF!</f>
        <v>#REF!</v>
      </c>
      <c r="K52" s="35" t="e">
        <f>Puntuacion!#REF!</f>
        <v>#REF!</v>
      </c>
      <c r="L52" s="35" t="e">
        <f>Puntuacion!#REF!</f>
        <v>#REF!</v>
      </c>
      <c r="M52" s="35" t="e">
        <f>Puntuacion!#REF!</f>
        <v>#REF!</v>
      </c>
      <c r="N52" s="35" t="e">
        <f>Puntuacion!#REF!</f>
        <v>#REF!</v>
      </c>
      <c r="O52" s="35" t="e">
        <f>Puntuacion!#REF!</f>
        <v>#REF!</v>
      </c>
      <c r="P52" s="32" t="e">
        <f>Puntuacion!#REF!-Puntuacion!#REF!</f>
        <v>#REF!</v>
      </c>
    </row>
    <row r="53" spans="1:16" ht="12.75">
      <c r="A53" s="58"/>
      <c r="B53" s="58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1"/>
    </row>
    <row r="54" spans="1:15" ht="12.75">
      <c r="A54" s="2"/>
      <c r="D54" s="1"/>
      <c r="E54" s="1"/>
      <c r="F54" s="1"/>
      <c r="G54" s="1"/>
      <c r="H54" s="1"/>
      <c r="I54" s="1"/>
      <c r="K54" s="1"/>
      <c r="L54" s="1"/>
      <c r="M54" s="1"/>
      <c r="N54" s="1"/>
      <c r="O54" s="1"/>
    </row>
    <row r="55" spans="1:15" ht="12.75">
      <c r="A55" s="2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1:15" ht="12.75">
      <c r="A56" s="2"/>
      <c r="D56" s="1"/>
      <c r="E56" s="1"/>
      <c r="F56" s="1"/>
      <c r="G56" s="1"/>
      <c r="H56" s="1"/>
      <c r="I56" s="1"/>
      <c r="K56" s="1"/>
      <c r="L56" s="1"/>
      <c r="M56" s="1"/>
      <c r="N56" s="1"/>
      <c r="O56" s="1"/>
    </row>
    <row r="57" spans="1:16" ht="12.75">
      <c r="A57" s="2"/>
      <c r="K57" s="1"/>
      <c r="L57" s="1"/>
      <c r="M57" s="1"/>
      <c r="N57" s="1"/>
      <c r="O57" s="1"/>
      <c r="P57" s="1"/>
    </row>
    <row r="58" spans="1:16" ht="12.75">
      <c r="A58" s="2"/>
      <c r="K58" s="1"/>
      <c r="L58" s="1"/>
      <c r="M58" s="1"/>
      <c r="N58" s="1"/>
      <c r="O58" s="1"/>
      <c r="P58" s="1"/>
    </row>
    <row r="59" spans="1:16" ht="12.75">
      <c r="A59" s="2"/>
      <c r="K59" s="1"/>
      <c r="L59" s="1"/>
      <c r="M59" s="1"/>
      <c r="N59" s="1"/>
      <c r="O59" s="1"/>
      <c r="P59" s="1"/>
    </row>
    <row r="60" spans="1:16" ht="12.75">
      <c r="A60" s="2"/>
      <c r="K60" s="1"/>
      <c r="L60" s="1"/>
      <c r="M60" s="1"/>
      <c r="N60" s="1"/>
      <c r="O60" s="1"/>
      <c r="P60" s="1"/>
    </row>
    <row r="61" spans="1:16" ht="12.75">
      <c r="A61" s="2"/>
      <c r="K61" s="1"/>
      <c r="L61" s="1"/>
      <c r="M61" s="1"/>
      <c r="N61" s="1"/>
      <c r="O61" s="1"/>
      <c r="P61" s="1"/>
    </row>
    <row r="62" spans="1:16" ht="12.75">
      <c r="A62" s="2"/>
      <c r="K62" s="1"/>
      <c r="L62" s="1"/>
      <c r="M62" s="1"/>
      <c r="N62" s="1"/>
      <c r="O62" s="1"/>
      <c r="P62" s="1"/>
    </row>
    <row r="63" spans="1:16" ht="12.75">
      <c r="A63" s="2"/>
      <c r="K63" s="1"/>
      <c r="L63" s="1"/>
      <c r="M63" s="1"/>
      <c r="N63" s="1"/>
      <c r="O63" s="1"/>
      <c r="P63" s="1"/>
    </row>
    <row r="64" spans="1:16" ht="12.75">
      <c r="A64" s="2"/>
      <c r="K64" s="1"/>
      <c r="L64" s="1"/>
      <c r="M64" s="1"/>
      <c r="N64" s="1"/>
      <c r="O64" s="1"/>
      <c r="P64" s="1"/>
    </row>
    <row r="65" spans="1:16" ht="12.75">
      <c r="A65" s="2"/>
      <c r="K65" s="1"/>
      <c r="L65" s="1"/>
      <c r="M65" s="1"/>
      <c r="N65" s="1"/>
      <c r="O65" s="1"/>
      <c r="P65" s="1"/>
    </row>
    <row r="66" spans="1:16" ht="12.75">
      <c r="A66" s="2"/>
      <c r="K66" s="1"/>
      <c r="L66" s="1"/>
      <c r="M66" s="1"/>
      <c r="N66" s="1"/>
      <c r="O66" s="1"/>
      <c r="P66" s="1"/>
    </row>
    <row r="67" spans="1:16" ht="12.75">
      <c r="A67" s="2"/>
      <c r="K67" s="1"/>
      <c r="L67" s="1"/>
      <c r="M67" s="1"/>
      <c r="N67" s="1"/>
      <c r="O67" s="1"/>
      <c r="P67" s="1"/>
    </row>
    <row r="68" spans="1:16" ht="12.75">
      <c r="A68" s="2"/>
      <c r="K68" s="1"/>
      <c r="L68" s="1"/>
      <c r="M68" s="1"/>
      <c r="N68" s="1"/>
      <c r="O68" s="1"/>
      <c r="P68" s="1"/>
    </row>
    <row r="69" spans="1:16" ht="12.75">
      <c r="A69" s="2"/>
      <c r="K69" s="1"/>
      <c r="L69" s="1"/>
      <c r="M69" s="1"/>
      <c r="N69" s="1"/>
      <c r="O69" s="1"/>
      <c r="P69" s="1"/>
    </row>
    <row r="70" spans="1:16" ht="12.75">
      <c r="A70" s="2"/>
      <c r="K70" s="1"/>
      <c r="L70" s="1"/>
      <c r="M70" s="1"/>
      <c r="N70" s="1"/>
      <c r="O70" s="1"/>
      <c r="P70" s="1"/>
    </row>
    <row r="71" spans="1:16" ht="12.75">
      <c r="A71" s="2"/>
      <c r="K71" s="1"/>
      <c r="L71" s="1"/>
      <c r="M71" s="1"/>
      <c r="N71" s="1"/>
      <c r="O71" s="1"/>
      <c r="P71" s="1"/>
    </row>
    <row r="72" spans="1:16" ht="12.75">
      <c r="A72" s="2"/>
      <c r="K72" s="1"/>
      <c r="L72" s="1"/>
      <c r="M72" s="1"/>
      <c r="N72" s="1"/>
      <c r="O72" s="1"/>
      <c r="P72" s="1"/>
    </row>
    <row r="73" spans="1:16" ht="12.75">
      <c r="A73" s="2"/>
      <c r="K73" s="1"/>
      <c r="L73" s="1"/>
      <c r="M73" s="1"/>
      <c r="N73" s="1"/>
      <c r="O73" s="1"/>
      <c r="P73" s="1"/>
    </row>
    <row r="74" spans="1:16" ht="12.75">
      <c r="A74" s="2"/>
      <c r="K74" s="1"/>
      <c r="L74" s="1"/>
      <c r="M74" s="1"/>
      <c r="N74" s="1"/>
      <c r="O74" s="1"/>
      <c r="P74" s="1"/>
    </row>
    <row r="75" spans="1:16" ht="12.75">
      <c r="A75" s="2"/>
      <c r="K75" s="1"/>
      <c r="L75" s="1"/>
      <c r="M75" s="1"/>
      <c r="N75" s="1"/>
      <c r="O75" s="1"/>
      <c r="P75" s="1"/>
    </row>
    <row r="76" spans="1:16" ht="12.75">
      <c r="A76" s="2"/>
      <c r="K76" s="1"/>
      <c r="L76" s="1"/>
      <c r="M76" s="1"/>
      <c r="N76" s="1"/>
      <c r="O76" s="1"/>
      <c r="P76" s="1"/>
    </row>
    <row r="77" spans="1:16" ht="12.75">
      <c r="A77" s="2"/>
      <c r="K77" s="1"/>
      <c r="L77" s="1"/>
      <c r="M77" s="1"/>
      <c r="N77" s="1"/>
      <c r="O77" s="1"/>
      <c r="P77" s="1"/>
    </row>
    <row r="78" spans="1:16" ht="12.75">
      <c r="A78" s="2"/>
      <c r="K78" s="1"/>
      <c r="L78" s="1"/>
      <c r="M78" s="1"/>
      <c r="N78" s="1"/>
      <c r="O78" s="1"/>
      <c r="P78" s="1"/>
    </row>
    <row r="79" spans="1:16" ht="12.75">
      <c r="A79" s="2"/>
      <c r="K79" s="1"/>
      <c r="L79" s="1"/>
      <c r="M79" s="1"/>
      <c r="N79" s="1"/>
      <c r="O79" s="1"/>
      <c r="P79" s="1"/>
    </row>
    <row r="80" spans="1:16" ht="12.75">
      <c r="A80" s="2"/>
      <c r="K80" s="1"/>
      <c r="L80" s="1"/>
      <c r="M80" s="1"/>
      <c r="N80" s="1"/>
      <c r="O80" s="1"/>
      <c r="P80" s="1"/>
    </row>
    <row r="81" spans="1:16" ht="12.75">
      <c r="A81" s="2"/>
      <c r="K81" s="1"/>
      <c r="L81" s="1"/>
      <c r="M81" s="1"/>
      <c r="N81" s="1"/>
      <c r="O81" s="1"/>
      <c r="P81" s="1"/>
    </row>
    <row r="82" spans="1:16" ht="12.75">
      <c r="A82" s="2"/>
      <c r="K82" s="1"/>
      <c r="L82" s="1"/>
      <c r="M82" s="1"/>
      <c r="N82" s="1"/>
      <c r="O82" s="1"/>
      <c r="P82" s="1"/>
    </row>
    <row r="83" spans="1:16" ht="12.75">
      <c r="A83" s="2"/>
      <c r="K83" s="1"/>
      <c r="L83" s="1"/>
      <c r="M83" s="1"/>
      <c r="N83" s="1"/>
      <c r="O83" s="1"/>
      <c r="P83" s="1"/>
    </row>
    <row r="84" spans="1:16" ht="12.75">
      <c r="A84" s="2"/>
      <c r="K84" s="1"/>
      <c r="L84" s="1"/>
      <c r="M84" s="1"/>
      <c r="N84" s="1"/>
      <c r="O84" s="1"/>
      <c r="P84" s="1"/>
    </row>
    <row r="85" spans="1:16" ht="12.75">
      <c r="A85" s="2"/>
      <c r="K85" s="1"/>
      <c r="L85" s="1"/>
      <c r="M85" s="1"/>
      <c r="N85" s="1"/>
      <c r="O85" s="1"/>
      <c r="P85" s="1"/>
    </row>
    <row r="86" spans="1:16" ht="12.75">
      <c r="A86" s="2"/>
      <c r="K86" s="1"/>
      <c r="L86" s="1"/>
      <c r="M86" s="1"/>
      <c r="N86" s="1"/>
      <c r="O86" s="1"/>
      <c r="P86" s="1"/>
    </row>
    <row r="87" spans="1:16" ht="12.75">
      <c r="A87" s="2"/>
      <c r="K87" s="1"/>
      <c r="L87" s="1"/>
      <c r="M87" s="1"/>
      <c r="N87" s="1"/>
      <c r="O87" s="1"/>
      <c r="P87" s="1"/>
    </row>
    <row r="88" spans="1:16" ht="12.75">
      <c r="A88" s="2"/>
      <c r="K88" s="1"/>
      <c r="L88" s="1"/>
      <c r="M88" s="1"/>
      <c r="N88" s="1"/>
      <c r="O88" s="1"/>
      <c r="P88" s="1"/>
    </row>
    <row r="89" spans="1:16" ht="12.75">
      <c r="A89" s="2"/>
      <c r="K89" s="1"/>
      <c r="L89" s="1"/>
      <c r="M89" s="1"/>
      <c r="N89" s="1"/>
      <c r="O89" s="1"/>
      <c r="P89" s="1"/>
    </row>
    <row r="90" spans="1:16" ht="12.75">
      <c r="A90" s="2"/>
      <c r="K90" s="1"/>
      <c r="L90" s="1"/>
      <c r="M90" s="1"/>
      <c r="N90" s="1"/>
      <c r="O90" s="1"/>
      <c r="P90" s="1"/>
    </row>
    <row r="91" spans="1:16" ht="12.75">
      <c r="A91" s="2"/>
      <c r="K91" s="1"/>
      <c r="L91" s="1"/>
      <c r="M91" s="1"/>
      <c r="N91" s="1"/>
      <c r="O91" s="1"/>
      <c r="P91" s="1"/>
    </row>
    <row r="92" spans="1:16" ht="12.75">
      <c r="A92" s="2"/>
      <c r="K92" s="1"/>
      <c r="L92" s="1"/>
      <c r="M92" s="1"/>
      <c r="N92" s="1"/>
      <c r="O92" s="1"/>
      <c r="P92" s="1"/>
    </row>
    <row r="93" spans="1:16" ht="12.75">
      <c r="A93" s="2"/>
      <c r="K93" s="1"/>
      <c r="L93" s="1"/>
      <c r="M93" s="1"/>
      <c r="N93" s="1"/>
      <c r="O93" s="1"/>
      <c r="P93" s="1"/>
    </row>
    <row r="94" spans="1:16" ht="12.75">
      <c r="A94" s="2"/>
      <c r="K94" s="1"/>
      <c r="L94" s="1"/>
      <c r="M94" s="1"/>
      <c r="N94" s="1"/>
      <c r="O94" s="1"/>
      <c r="P94" s="1"/>
    </row>
    <row r="95" spans="1:16" ht="12.75">
      <c r="A95" s="2"/>
      <c r="K95" s="1"/>
      <c r="L95" s="1"/>
      <c r="M95" s="1"/>
      <c r="N95" s="1"/>
      <c r="O95" s="1"/>
      <c r="P95" s="1"/>
    </row>
    <row r="96" spans="1:16" ht="12.75">
      <c r="A96" s="2"/>
      <c r="K96" s="1"/>
      <c r="L96" s="1"/>
      <c r="M96" s="1"/>
      <c r="N96" s="1"/>
      <c r="O96" s="1"/>
      <c r="P96" s="1"/>
    </row>
    <row r="97" spans="1:16" ht="12.75">
      <c r="A97" s="2"/>
      <c r="K97" s="1"/>
      <c r="L97" s="1"/>
      <c r="M97" s="1"/>
      <c r="N97" s="1"/>
      <c r="O97" s="1"/>
      <c r="P97" s="1"/>
    </row>
    <row r="98" spans="1:16" ht="12.75">
      <c r="A98" s="2"/>
      <c r="K98" s="1"/>
      <c r="L98" s="1"/>
      <c r="M98" s="1"/>
      <c r="N98" s="1"/>
      <c r="O98" s="1"/>
      <c r="P98" s="1"/>
    </row>
    <row r="99" spans="1:16" ht="12.75">
      <c r="A99" s="2"/>
      <c r="K99" s="1"/>
      <c r="L99" s="1"/>
      <c r="M99" s="1"/>
      <c r="N99" s="1"/>
      <c r="O99" s="1"/>
      <c r="P99" s="1"/>
    </row>
    <row r="100" spans="1:16" ht="12.75">
      <c r="A100" s="2"/>
      <c r="K100" s="1"/>
      <c r="L100" s="1"/>
      <c r="M100" s="1"/>
      <c r="N100" s="1"/>
      <c r="O100" s="1"/>
      <c r="P100" s="1"/>
    </row>
    <row r="101" spans="1:16" ht="12.75">
      <c r="A101" s="2"/>
      <c r="K101" s="1"/>
      <c r="L101" s="1"/>
      <c r="M101" s="1"/>
      <c r="N101" s="1"/>
      <c r="O101" s="1"/>
      <c r="P101" s="1"/>
    </row>
    <row r="102" spans="1:16" ht="12.75">
      <c r="A102" s="2"/>
      <c r="K102" s="1"/>
      <c r="L102" s="1"/>
      <c r="M102" s="1"/>
      <c r="N102" s="1"/>
      <c r="O102" s="1"/>
      <c r="P102" s="1"/>
    </row>
    <row r="103" spans="1:16" ht="12.75">
      <c r="A103" s="2"/>
      <c r="K103" s="1"/>
      <c r="L103" s="1"/>
      <c r="M103" s="1"/>
      <c r="N103" s="1"/>
      <c r="O103" s="1"/>
      <c r="P103" s="1"/>
    </row>
    <row r="104" spans="1:16" ht="12.75">
      <c r="A104" s="2"/>
      <c r="K104" s="1"/>
      <c r="L104" s="1"/>
      <c r="M104" s="1"/>
      <c r="N104" s="1"/>
      <c r="O104" s="1"/>
      <c r="P104" s="1"/>
    </row>
    <row r="105" spans="1:16" ht="12.75">
      <c r="A105" s="2"/>
      <c r="K105" s="1"/>
      <c r="L105" s="1"/>
      <c r="M105" s="1"/>
      <c r="N105" s="1"/>
      <c r="O105" s="1"/>
      <c r="P105" s="1"/>
    </row>
    <row r="106" spans="1:16" ht="12.75">
      <c r="A106" s="2"/>
      <c r="K106" s="1"/>
      <c r="L106" s="1"/>
      <c r="M106" s="1"/>
      <c r="N106" s="1"/>
      <c r="O106" s="1"/>
      <c r="P106" s="1"/>
    </row>
    <row r="107" spans="1:16" ht="12.75">
      <c r="A107" s="2"/>
      <c r="K107" s="1"/>
      <c r="L107" s="1"/>
      <c r="M107" s="1"/>
      <c r="N107" s="1"/>
      <c r="O107" s="1"/>
      <c r="P107" s="1"/>
    </row>
    <row r="108" spans="1:16" ht="12.75">
      <c r="A108" s="2"/>
      <c r="K108" s="1"/>
      <c r="L108" s="1"/>
      <c r="M108" s="1"/>
      <c r="N108" s="1"/>
      <c r="O108" s="1"/>
      <c r="P108" s="1"/>
    </row>
    <row r="109" spans="1:16" ht="12.75">
      <c r="A109" s="2"/>
      <c r="K109" s="1"/>
      <c r="L109" s="1"/>
      <c r="M109" s="1"/>
      <c r="N109" s="1"/>
      <c r="O109" s="1"/>
      <c r="P109" s="1"/>
    </row>
    <row r="110" spans="1:16" ht="12.75">
      <c r="A110" s="2"/>
      <c r="K110" s="1"/>
      <c r="L110" s="1"/>
      <c r="M110" s="1"/>
      <c r="N110" s="1"/>
      <c r="O110" s="1"/>
      <c r="P110" s="1"/>
    </row>
    <row r="111" spans="1:16" ht="12.75">
      <c r="A111" s="2"/>
      <c r="K111" s="1"/>
      <c r="L111" s="1"/>
      <c r="M111" s="1"/>
      <c r="N111" s="1"/>
      <c r="O111" s="1"/>
      <c r="P111" s="1"/>
    </row>
    <row r="112" spans="1:16" ht="12.75">
      <c r="A112" s="2"/>
      <c r="K112" s="1"/>
      <c r="L112" s="1"/>
      <c r="M112" s="1"/>
      <c r="N112" s="1"/>
      <c r="O112" s="1"/>
      <c r="P112" s="1"/>
    </row>
    <row r="113" spans="1:16" ht="12.75">
      <c r="A113" s="2"/>
      <c r="K113" s="1"/>
      <c r="L113" s="1"/>
      <c r="M113" s="1"/>
      <c r="N113" s="1"/>
      <c r="O113" s="1"/>
      <c r="P113" s="1"/>
    </row>
    <row r="114" spans="1:16" ht="12.75">
      <c r="A114" s="2"/>
      <c r="K114" s="1"/>
      <c r="L114" s="1"/>
      <c r="M114" s="1"/>
      <c r="N114" s="1"/>
      <c r="O114" s="1"/>
      <c r="P114" s="1"/>
    </row>
    <row r="115" spans="1:16" ht="12.75">
      <c r="A115" s="2"/>
      <c r="K115" s="1"/>
      <c r="L115" s="1"/>
      <c r="M115" s="1"/>
      <c r="N115" s="1"/>
      <c r="O115" s="1"/>
      <c r="P115" s="1"/>
    </row>
    <row r="116" spans="1:16" ht="12.75">
      <c r="A116" s="2"/>
      <c r="K116" s="1"/>
      <c r="L116" s="1"/>
      <c r="M116" s="1"/>
      <c r="N116" s="1"/>
      <c r="O116" s="1"/>
      <c r="P116" s="1"/>
    </row>
    <row r="117" spans="1:16" ht="12.75">
      <c r="A117" s="2"/>
      <c r="K117" s="1"/>
      <c r="L117" s="1"/>
      <c r="M117" s="1"/>
      <c r="N117" s="1"/>
      <c r="O117" s="1"/>
      <c r="P117" s="1"/>
    </row>
    <row r="118" spans="1:16" ht="12.75">
      <c r="A118" s="2"/>
      <c r="K118" s="1"/>
      <c r="L118" s="1"/>
      <c r="M118" s="1"/>
      <c r="N118" s="1"/>
      <c r="O118" s="1"/>
      <c r="P118" s="1"/>
    </row>
    <row r="119" spans="1:16" ht="12.75">
      <c r="A119" s="2"/>
      <c r="K119" s="1"/>
      <c r="L119" s="1"/>
      <c r="M119" s="1"/>
      <c r="N119" s="1"/>
      <c r="O119" s="1"/>
      <c r="P119" s="1"/>
    </row>
    <row r="120" spans="1:16" ht="12.75">
      <c r="A120" s="2"/>
      <c r="K120" s="1"/>
      <c r="L120" s="1"/>
      <c r="M120" s="1"/>
      <c r="N120" s="1"/>
      <c r="O120" s="1"/>
      <c r="P120" s="1"/>
    </row>
    <row r="121" spans="1:16" ht="12.75">
      <c r="A121" s="2"/>
      <c r="K121" s="1"/>
      <c r="L121" s="1"/>
      <c r="M121" s="1"/>
      <c r="N121" s="1"/>
      <c r="O121" s="1"/>
      <c r="P121" s="1"/>
    </row>
    <row r="122" spans="1:16" ht="12.75">
      <c r="A122" s="2"/>
      <c r="K122" s="1"/>
      <c r="L122" s="1"/>
      <c r="M122" s="1"/>
      <c r="N122" s="1"/>
      <c r="O122" s="1"/>
      <c r="P122" s="1"/>
    </row>
    <row r="123" spans="1:16" ht="12.75">
      <c r="A123" s="2"/>
      <c r="K123" s="1"/>
      <c r="L123" s="1"/>
      <c r="M123" s="1"/>
      <c r="N123" s="1"/>
      <c r="O123" s="1"/>
      <c r="P123" s="1"/>
    </row>
    <row r="124" spans="1:16" ht="12.75">
      <c r="A124" s="2"/>
      <c r="K124" s="1"/>
      <c r="L124" s="1"/>
      <c r="M124" s="1"/>
      <c r="N124" s="1"/>
      <c r="O124" s="1"/>
      <c r="P124" s="1"/>
    </row>
    <row r="125" spans="1:16" ht="12.75">
      <c r="A125" s="2"/>
      <c r="K125" s="1"/>
      <c r="L125" s="1"/>
      <c r="M125" s="1"/>
      <c r="N125" s="1"/>
      <c r="O125" s="1"/>
      <c r="P125" s="1"/>
    </row>
    <row r="126" spans="1:16" ht="12.75">
      <c r="A126" s="2"/>
      <c r="K126" s="1"/>
      <c r="L126" s="1"/>
      <c r="M126" s="1"/>
      <c r="N126" s="1"/>
      <c r="O126" s="1"/>
      <c r="P126" s="1"/>
    </row>
    <row r="127" spans="1:16" ht="12.75">
      <c r="A127" s="2"/>
      <c r="K127" s="1"/>
      <c r="L127" s="1"/>
      <c r="M127" s="1"/>
      <c r="N127" s="1"/>
      <c r="O127" s="1"/>
      <c r="P127" s="1"/>
    </row>
    <row r="128" spans="1:16" ht="12.75">
      <c r="A128" s="2"/>
      <c r="K128" s="1"/>
      <c r="L128" s="1"/>
      <c r="M128" s="1"/>
      <c r="N128" s="1"/>
      <c r="O128" s="1"/>
      <c r="P128" s="1"/>
    </row>
    <row r="129" spans="1:16" ht="12.75">
      <c r="A129" s="2"/>
      <c r="K129" s="1"/>
      <c r="L129" s="1"/>
      <c r="M129" s="1"/>
      <c r="N129" s="1"/>
      <c r="O129" s="1"/>
      <c r="P129" s="1"/>
    </row>
    <row r="130" spans="1:16" ht="12.75">
      <c r="A130" s="2"/>
      <c r="K130" s="1"/>
      <c r="L130" s="1"/>
      <c r="M130" s="1"/>
      <c r="N130" s="1"/>
      <c r="O130" s="1"/>
      <c r="P130" s="1"/>
    </row>
    <row r="131" spans="1:16" ht="12.75">
      <c r="A131" s="2"/>
      <c r="K131" s="1"/>
      <c r="L131" s="1"/>
      <c r="M131" s="1"/>
      <c r="N131" s="1"/>
      <c r="O131" s="1"/>
      <c r="P131" s="1"/>
    </row>
    <row r="132" spans="1:16" ht="12.75">
      <c r="A132" s="2"/>
      <c r="K132" s="1"/>
      <c r="L132" s="1"/>
      <c r="M132" s="1"/>
      <c r="N132" s="1"/>
      <c r="O132" s="1"/>
      <c r="P132" s="1"/>
    </row>
    <row r="133" spans="1:16" ht="12.75">
      <c r="A133" s="2"/>
      <c r="K133" s="1"/>
      <c r="L133" s="1"/>
      <c r="M133" s="1"/>
      <c r="N133" s="1"/>
      <c r="O133" s="1"/>
      <c r="P133" s="1"/>
    </row>
    <row r="134" spans="1:16" ht="12.75">
      <c r="A134" s="2"/>
      <c r="K134" s="1"/>
      <c r="L134" s="1"/>
      <c r="M134" s="1"/>
      <c r="N134" s="1"/>
      <c r="O134" s="1"/>
      <c r="P134" s="1"/>
    </row>
    <row r="135" spans="1:16" ht="12.75">
      <c r="A135" s="2"/>
      <c r="K135" s="1"/>
      <c r="L135" s="1"/>
      <c r="M135" s="1"/>
      <c r="N135" s="1"/>
      <c r="O135" s="1"/>
      <c r="P135" s="1"/>
    </row>
    <row r="136" spans="1:16" ht="12.75">
      <c r="A136" s="2"/>
      <c r="K136" s="1"/>
      <c r="L136" s="1"/>
      <c r="M136" s="1"/>
      <c r="N136" s="1"/>
      <c r="O136" s="1"/>
      <c r="P136" s="1"/>
    </row>
    <row r="137" spans="1:16" ht="12.75">
      <c r="A137" s="2"/>
      <c r="K137" s="1"/>
      <c r="L137" s="1"/>
      <c r="M137" s="1"/>
      <c r="N137" s="1"/>
      <c r="O137" s="1"/>
      <c r="P137" s="1"/>
    </row>
    <row r="138" spans="1:16" ht="12.75">
      <c r="A138" s="2"/>
      <c r="K138" s="1"/>
      <c r="L138" s="1"/>
      <c r="M138" s="1"/>
      <c r="N138" s="1"/>
      <c r="O138" s="1"/>
      <c r="P138" s="1"/>
    </row>
    <row r="139" spans="1:16" ht="12.75">
      <c r="A139" s="2"/>
      <c r="K139" s="1"/>
      <c r="L139" s="1"/>
      <c r="M139" s="1"/>
      <c r="N139" s="1"/>
      <c r="O139" s="1"/>
      <c r="P139" s="1"/>
    </row>
    <row r="140" spans="1:16" ht="12.75">
      <c r="A140" s="2"/>
      <c r="K140" s="1"/>
      <c r="L140" s="1"/>
      <c r="M140" s="1"/>
      <c r="N140" s="1"/>
      <c r="O140" s="1"/>
      <c r="P140" s="1"/>
    </row>
    <row r="141" spans="1:16" ht="12.75">
      <c r="A141" s="2"/>
      <c r="K141" s="1"/>
      <c r="L141" s="1"/>
      <c r="M141" s="1"/>
      <c r="N141" s="1"/>
      <c r="O141" s="1"/>
      <c r="P141" s="1"/>
    </row>
    <row r="142" spans="1:16" ht="12.75">
      <c r="A142" s="2"/>
      <c r="K142" s="1"/>
      <c r="L142" s="1"/>
      <c r="M142" s="1"/>
      <c r="N142" s="1"/>
      <c r="O142" s="1"/>
      <c r="P142" s="1"/>
    </row>
    <row r="143" spans="1:16" ht="12.75">
      <c r="A143" s="2"/>
      <c r="K143" s="1"/>
      <c r="L143" s="1"/>
      <c r="M143" s="1"/>
      <c r="N143" s="1"/>
      <c r="O143" s="1"/>
      <c r="P143" s="1"/>
    </row>
    <row r="144" spans="1:16" ht="12.75">
      <c r="A144" s="2"/>
      <c r="K144" s="1"/>
      <c r="L144" s="1"/>
      <c r="M144" s="1"/>
      <c r="N144" s="1"/>
      <c r="O144" s="1"/>
      <c r="P144" s="1"/>
    </row>
    <row r="145" spans="1:16" ht="12.75">
      <c r="A145" s="2"/>
      <c r="K145" s="1"/>
      <c r="L145" s="1"/>
      <c r="M145" s="1"/>
      <c r="N145" s="1"/>
      <c r="O145" s="1"/>
      <c r="P145" s="1"/>
    </row>
    <row r="146" spans="1:16" ht="12.75">
      <c r="A146" s="2"/>
      <c r="K146" s="1"/>
      <c r="L146" s="1"/>
      <c r="M146" s="1"/>
      <c r="N146" s="1"/>
      <c r="O146" s="1"/>
      <c r="P146" s="1"/>
    </row>
    <row r="147" spans="1:16" ht="12.75">
      <c r="A147" s="2"/>
      <c r="K147" s="1"/>
      <c r="L147" s="1"/>
      <c r="M147" s="1"/>
      <c r="N147" s="1"/>
      <c r="O147" s="1"/>
      <c r="P147" s="1"/>
    </row>
    <row r="148" spans="1:16" ht="12.75">
      <c r="A148" s="2"/>
      <c r="K148" s="1"/>
      <c r="L148" s="1"/>
      <c r="M148" s="1"/>
      <c r="N148" s="1"/>
      <c r="O148" s="1"/>
      <c r="P148" s="1"/>
    </row>
    <row r="149" spans="1:16" ht="12.75">
      <c r="A149" s="2"/>
      <c r="K149" s="1"/>
      <c r="L149" s="1"/>
      <c r="M149" s="1"/>
      <c r="N149" s="1"/>
      <c r="O149" s="1"/>
      <c r="P149" s="1"/>
    </row>
    <row r="150" spans="1:16" ht="12.75">
      <c r="A150" s="2"/>
      <c r="K150" s="1"/>
      <c r="L150" s="1"/>
      <c r="M150" s="1"/>
      <c r="N150" s="1"/>
      <c r="O150" s="1"/>
      <c r="P150" s="1"/>
    </row>
    <row r="151" spans="1:16" ht="12.75">
      <c r="A151" s="2"/>
      <c r="K151" s="1"/>
      <c r="L151" s="1"/>
      <c r="M151" s="1"/>
      <c r="N151" s="1"/>
      <c r="O151" s="1"/>
      <c r="P151" s="1"/>
    </row>
    <row r="152" spans="1:16" ht="12.75">
      <c r="A152" s="2"/>
      <c r="K152" s="1"/>
      <c r="L152" s="1"/>
      <c r="M152" s="1"/>
      <c r="N152" s="1"/>
      <c r="O152" s="1"/>
      <c r="P152" s="1"/>
    </row>
    <row r="153" spans="1:16" ht="12.75">
      <c r="A153" s="2"/>
      <c r="K153" s="1"/>
      <c r="L153" s="1"/>
      <c r="M153" s="1"/>
      <c r="N153" s="1"/>
      <c r="O153" s="1"/>
      <c r="P153" s="1"/>
    </row>
    <row r="154" spans="1:16" ht="12.75">
      <c r="A154" s="2"/>
      <c r="K154" s="1"/>
      <c r="L154" s="1"/>
      <c r="M154" s="1"/>
      <c r="N154" s="1"/>
      <c r="O154" s="1"/>
      <c r="P154" s="1"/>
    </row>
    <row r="155" spans="1:16" ht="12.75">
      <c r="A155" s="2"/>
      <c r="K155" s="1"/>
      <c r="L155" s="1"/>
      <c r="M155" s="1"/>
      <c r="N155" s="1"/>
      <c r="O155" s="1"/>
      <c r="P155" s="1"/>
    </row>
    <row r="156" spans="1:16" ht="12.75">
      <c r="A156" s="2"/>
      <c r="K156" s="1"/>
      <c r="L156" s="1"/>
      <c r="M156" s="1"/>
      <c r="N156" s="1"/>
      <c r="O156" s="1"/>
      <c r="P156" s="1"/>
    </row>
    <row r="157" spans="1:16" ht="12.75">
      <c r="A157" s="2"/>
      <c r="K157" s="1"/>
      <c r="L157" s="1"/>
      <c r="M157" s="1"/>
      <c r="N157" s="1"/>
      <c r="O157" s="1"/>
      <c r="P157" s="1"/>
    </row>
    <row r="158" spans="1:16" ht="12.75">
      <c r="A158" s="2"/>
      <c r="K158" s="1"/>
      <c r="L158" s="1"/>
      <c r="M158" s="1"/>
      <c r="N158" s="1"/>
      <c r="O158" s="1"/>
      <c r="P158" s="1"/>
    </row>
    <row r="159" spans="1:16" ht="12.75">
      <c r="A159" s="2"/>
      <c r="K159" s="1"/>
      <c r="L159" s="1"/>
      <c r="M159" s="1"/>
      <c r="N159" s="1"/>
      <c r="O159" s="1"/>
      <c r="P159" s="1"/>
    </row>
    <row r="160" spans="1:16" ht="12.75">
      <c r="A160" s="2"/>
      <c r="K160" s="1"/>
      <c r="L160" s="1"/>
      <c r="M160" s="1"/>
      <c r="N160" s="1"/>
      <c r="O160" s="1"/>
      <c r="P160" s="1"/>
    </row>
    <row r="161" spans="1:16" ht="12.75">
      <c r="A161" s="2"/>
      <c r="K161" s="1"/>
      <c r="L161" s="1"/>
      <c r="M161" s="1"/>
      <c r="N161" s="1"/>
      <c r="O161" s="1"/>
      <c r="P161" s="1"/>
    </row>
    <row r="162" spans="1:16" ht="12.75">
      <c r="A162" s="2"/>
      <c r="K162" s="1"/>
      <c r="L162" s="1"/>
      <c r="M162" s="1"/>
      <c r="N162" s="1"/>
      <c r="O162" s="1"/>
      <c r="P162" s="1"/>
    </row>
    <row r="163" spans="1:16" ht="12.75">
      <c r="A163" s="2"/>
      <c r="K163" s="1"/>
      <c r="L163" s="1"/>
      <c r="M163" s="1"/>
      <c r="N163" s="1"/>
      <c r="O163" s="1"/>
      <c r="P163" s="1"/>
    </row>
    <row r="164" spans="1:16" ht="12.75">
      <c r="A164" s="2"/>
      <c r="K164" s="1"/>
      <c r="L164" s="1"/>
      <c r="M164" s="1"/>
      <c r="N164" s="1"/>
      <c r="O164" s="1"/>
      <c r="P164" s="1"/>
    </row>
    <row r="165" spans="1:16" ht="12.75">
      <c r="A165" s="2"/>
      <c r="K165" s="1"/>
      <c r="L165" s="1"/>
      <c r="M165" s="1"/>
      <c r="N165" s="1"/>
      <c r="O165" s="1"/>
      <c r="P165" s="1"/>
    </row>
    <row r="166" spans="1:16" ht="12.75">
      <c r="A166" s="2"/>
      <c r="K166" s="1"/>
      <c r="L166" s="1"/>
      <c r="M166" s="1"/>
      <c r="N166" s="1"/>
      <c r="O166" s="1"/>
      <c r="P166" s="1"/>
    </row>
    <row r="167" spans="1:16" ht="12.75">
      <c r="A167" s="2"/>
      <c r="K167" s="1"/>
      <c r="L167" s="1"/>
      <c r="M167" s="1"/>
      <c r="N167" s="1"/>
      <c r="O167" s="1"/>
      <c r="P167" s="1"/>
    </row>
    <row r="168" spans="1:16" ht="12.75">
      <c r="A168" s="2"/>
      <c r="K168" s="1"/>
      <c r="L168" s="1"/>
      <c r="M168" s="1"/>
      <c r="N168" s="1"/>
      <c r="O168" s="1"/>
      <c r="P168" s="1"/>
    </row>
    <row r="169" spans="1:16" ht="12.75">
      <c r="A169" s="2"/>
      <c r="K169" s="1"/>
      <c r="L169" s="1"/>
      <c r="M169" s="1"/>
      <c r="N169" s="1"/>
      <c r="O169" s="1"/>
      <c r="P169" s="1"/>
    </row>
    <row r="170" spans="1:16" ht="12.75">
      <c r="A170" s="2"/>
      <c r="K170" s="1"/>
      <c r="L170" s="1"/>
      <c r="M170" s="1"/>
      <c r="N170" s="1"/>
      <c r="O170" s="1"/>
      <c r="P170" s="1"/>
    </row>
    <row r="171" spans="1:16" ht="12.75">
      <c r="A171" s="2"/>
      <c r="K171" s="1"/>
      <c r="L171" s="1"/>
      <c r="M171" s="1"/>
      <c r="N171" s="1"/>
      <c r="O171" s="1"/>
      <c r="P171" s="1"/>
    </row>
    <row r="172" spans="1:16" ht="12.75">
      <c r="A172" s="2"/>
      <c r="K172" s="1"/>
      <c r="L172" s="1"/>
      <c r="M172" s="1"/>
      <c r="N172" s="1"/>
      <c r="O172" s="1"/>
      <c r="P172" s="1"/>
    </row>
    <row r="173" spans="1:16" ht="12.75">
      <c r="A173" s="2"/>
      <c r="K173" s="1"/>
      <c r="L173" s="1"/>
      <c r="M173" s="1"/>
      <c r="N173" s="1"/>
      <c r="O173" s="1"/>
      <c r="P173" s="1"/>
    </row>
    <row r="174" spans="1:16" ht="12.75">
      <c r="A174" s="2"/>
      <c r="K174" s="1"/>
      <c r="L174" s="1"/>
      <c r="M174" s="1"/>
      <c r="N174" s="1"/>
      <c r="O174" s="1"/>
      <c r="P174" s="1"/>
    </row>
    <row r="175" spans="1:16" ht="12.75">
      <c r="A175" s="2"/>
      <c r="K175" s="1"/>
      <c r="L175" s="1"/>
      <c r="M175" s="1"/>
      <c r="N175" s="1"/>
      <c r="O175" s="1"/>
      <c r="P175" s="1"/>
    </row>
    <row r="176" spans="1:16" ht="12.75">
      <c r="A176" s="2"/>
      <c r="K176" s="1"/>
      <c r="L176" s="1"/>
      <c r="M176" s="1"/>
      <c r="N176" s="1"/>
      <c r="O176" s="1"/>
      <c r="P176" s="1"/>
    </row>
    <row r="177" spans="1:16" ht="12.75">
      <c r="A177" s="2"/>
      <c r="K177" s="1"/>
      <c r="L177" s="1"/>
      <c r="M177" s="1"/>
      <c r="N177" s="1"/>
      <c r="O177" s="1"/>
      <c r="P177" s="1"/>
    </row>
    <row r="178" spans="1:16" ht="12.75">
      <c r="A178" s="2"/>
      <c r="K178" s="1"/>
      <c r="L178" s="1"/>
      <c r="M178" s="1"/>
      <c r="N178" s="1"/>
      <c r="O178" s="1"/>
      <c r="P178" s="1"/>
    </row>
    <row r="179" spans="1:16" ht="12.75">
      <c r="A179" s="2"/>
      <c r="K179" s="1"/>
      <c r="L179" s="1"/>
      <c r="M179" s="1"/>
      <c r="N179" s="1"/>
      <c r="O179" s="1"/>
      <c r="P179" s="1"/>
    </row>
    <row r="180" spans="1:16" ht="12.75">
      <c r="A180" s="2"/>
      <c r="K180" s="1"/>
      <c r="L180" s="1"/>
      <c r="M180" s="1"/>
      <c r="N180" s="1"/>
      <c r="O180" s="1"/>
      <c r="P180" s="1"/>
    </row>
    <row r="181" spans="1:16" ht="12.75">
      <c r="A181" s="2"/>
      <c r="K181" s="1"/>
      <c r="L181" s="1"/>
      <c r="M181" s="1"/>
      <c r="N181" s="1"/>
      <c r="O181" s="1"/>
      <c r="P181" s="1"/>
    </row>
    <row r="182" spans="1:16" ht="12.75">
      <c r="A182" s="2"/>
      <c r="K182" s="1"/>
      <c r="L182" s="1"/>
      <c r="M182" s="1"/>
      <c r="N182" s="1"/>
      <c r="O182" s="1"/>
      <c r="P182" s="1"/>
    </row>
    <row r="183" spans="1:16" ht="12.75">
      <c r="A183" s="2"/>
      <c r="K183" s="1"/>
      <c r="L183" s="1"/>
      <c r="M183" s="1"/>
      <c r="N183" s="1"/>
      <c r="O183" s="1"/>
      <c r="P183" s="1"/>
    </row>
    <row r="184" spans="1:16" ht="12.75">
      <c r="A184" s="2"/>
      <c r="K184" s="1"/>
      <c r="L184" s="1"/>
      <c r="M184" s="1"/>
      <c r="N184" s="1"/>
      <c r="O184" s="1"/>
      <c r="P184" s="1"/>
    </row>
    <row r="185" spans="1:16" ht="12.75">
      <c r="A185" s="2"/>
      <c r="K185" s="1"/>
      <c r="L185" s="1"/>
      <c r="M185" s="1"/>
      <c r="N185" s="1"/>
      <c r="O185" s="1"/>
      <c r="P185" s="1"/>
    </row>
    <row r="186" spans="1:16" ht="12.75">
      <c r="A186" s="2"/>
      <c r="K186" s="1"/>
      <c r="L186" s="1"/>
      <c r="M186" s="1"/>
      <c r="N186" s="1"/>
      <c r="O186" s="1"/>
      <c r="P186" s="1"/>
    </row>
    <row r="187" spans="1:16" ht="12.75">
      <c r="A187" s="2"/>
      <c r="K187" s="1"/>
      <c r="L187" s="1"/>
      <c r="M187" s="1"/>
      <c r="N187" s="1"/>
      <c r="O187" s="1"/>
      <c r="P187" s="1"/>
    </row>
    <row r="188" spans="1:16" ht="12.75">
      <c r="A188" s="2"/>
      <c r="K188" s="1"/>
      <c r="L188" s="1"/>
      <c r="M188" s="1"/>
      <c r="N188" s="1"/>
      <c r="O188" s="1"/>
      <c r="P188" s="1"/>
    </row>
    <row r="189" spans="1:16" ht="12.75">
      <c r="A189" s="2"/>
      <c r="K189" s="1"/>
      <c r="L189" s="1"/>
      <c r="M189" s="1"/>
      <c r="N189" s="1"/>
      <c r="O189" s="1"/>
      <c r="P189" s="1"/>
    </row>
    <row r="190" spans="1:16" ht="12.75">
      <c r="A190" s="2"/>
      <c r="K190" s="1"/>
      <c r="L190" s="1"/>
      <c r="M190" s="1"/>
      <c r="N190" s="1"/>
      <c r="O190" s="1"/>
      <c r="P190" s="1"/>
    </row>
    <row r="191" spans="1:16" ht="12.75">
      <c r="A191" s="2"/>
      <c r="K191" s="1"/>
      <c r="L191" s="1"/>
      <c r="M191" s="1"/>
      <c r="N191" s="1"/>
      <c r="O191" s="1"/>
      <c r="P191" s="1"/>
    </row>
    <row r="192" spans="1:16" ht="12.75">
      <c r="A192" s="2"/>
      <c r="K192" s="1"/>
      <c r="L192" s="1"/>
      <c r="M192" s="1"/>
      <c r="N192" s="1"/>
      <c r="O192" s="1"/>
      <c r="P192" s="1"/>
    </row>
    <row r="193" spans="1:16" ht="12.75">
      <c r="A193" s="2"/>
      <c r="K193" s="1"/>
      <c r="L193" s="1"/>
      <c r="M193" s="1"/>
      <c r="N193" s="1"/>
      <c r="O193" s="1"/>
      <c r="P193" s="1"/>
    </row>
    <row r="194" spans="1:16" ht="12.75">
      <c r="A194" s="2"/>
      <c r="K194" s="1"/>
      <c r="L194" s="1"/>
      <c r="M194" s="1"/>
      <c r="N194" s="1"/>
      <c r="O194" s="1"/>
      <c r="P194" s="1"/>
    </row>
    <row r="195" spans="1:16" ht="12.75">
      <c r="A195" s="2"/>
      <c r="K195" s="1"/>
      <c r="L195" s="1"/>
      <c r="M195" s="1"/>
      <c r="N195" s="1"/>
      <c r="O195" s="1"/>
      <c r="P195" s="1"/>
    </row>
    <row r="196" spans="1:16" ht="12.75">
      <c r="A196" s="2"/>
      <c r="K196" s="1"/>
      <c r="L196" s="1"/>
      <c r="M196" s="1"/>
      <c r="N196" s="1"/>
      <c r="O196" s="1"/>
      <c r="P196" s="1"/>
    </row>
    <row r="197" spans="1:16" ht="12.75">
      <c r="A197" s="2"/>
      <c r="K197" s="1"/>
      <c r="L197" s="1"/>
      <c r="M197" s="1"/>
      <c r="N197" s="1"/>
      <c r="O197" s="1"/>
      <c r="P197" s="1"/>
    </row>
    <row r="198" spans="1:16" ht="12.75">
      <c r="A198" s="2"/>
      <c r="K198" s="1"/>
      <c r="L198" s="1"/>
      <c r="M198" s="1"/>
      <c r="N198" s="1"/>
      <c r="O198" s="1"/>
      <c r="P198" s="1"/>
    </row>
    <row r="199" spans="1:16" ht="12.75">
      <c r="A199" s="2"/>
      <c r="K199" s="1"/>
      <c r="L199" s="1"/>
      <c r="M199" s="1"/>
      <c r="N199" s="1"/>
      <c r="O199" s="1"/>
      <c r="P199" s="1"/>
    </row>
    <row r="200" spans="1:16" ht="12.75">
      <c r="A200" s="2"/>
      <c r="K200" s="1"/>
      <c r="L200" s="1"/>
      <c r="M200" s="1"/>
      <c r="N200" s="1"/>
      <c r="O200" s="1"/>
      <c r="P200" s="1"/>
    </row>
    <row r="201" spans="1:16" ht="12.75">
      <c r="A201" s="2"/>
      <c r="K201" s="1"/>
      <c r="L201" s="1"/>
      <c r="M201" s="1"/>
      <c r="N201" s="1"/>
      <c r="O201" s="1"/>
      <c r="P201" s="1"/>
    </row>
    <row r="202" spans="1:16" ht="12.75">
      <c r="A202" s="2"/>
      <c r="K202" s="1"/>
      <c r="L202" s="1"/>
      <c r="M202" s="1"/>
      <c r="N202" s="1"/>
      <c r="O202" s="1"/>
      <c r="P202" s="1"/>
    </row>
    <row r="203" spans="1:16" ht="12.75">
      <c r="A203" s="2"/>
      <c r="K203" s="1"/>
      <c r="L203" s="1"/>
      <c r="M203" s="1"/>
      <c r="N203" s="1"/>
      <c r="O203" s="1"/>
      <c r="P203" s="1"/>
    </row>
    <row r="204" spans="1:16" ht="12.75">
      <c r="A204" s="2"/>
      <c r="K204" s="1"/>
      <c r="L204" s="1"/>
      <c r="M204" s="1"/>
      <c r="N204" s="1"/>
      <c r="O204" s="1"/>
      <c r="P204" s="1"/>
    </row>
    <row r="205" spans="1:16" ht="12.75">
      <c r="A205" s="2"/>
      <c r="K205" s="1"/>
      <c r="L205" s="1"/>
      <c r="M205" s="1"/>
      <c r="N205" s="1"/>
      <c r="O205" s="1"/>
      <c r="P205" s="1"/>
    </row>
    <row r="206" spans="1:16" ht="12.75">
      <c r="A206" s="2"/>
      <c r="K206" s="1"/>
      <c r="L206" s="1"/>
      <c r="M206" s="1"/>
      <c r="N206" s="1"/>
      <c r="O206" s="1"/>
      <c r="P206" s="1"/>
    </row>
    <row r="207" spans="1:16" ht="12.75">
      <c r="A207" s="2"/>
      <c r="K207" s="1"/>
      <c r="L207" s="1"/>
      <c r="M207" s="1"/>
      <c r="N207" s="1"/>
      <c r="O207" s="1"/>
      <c r="P207" s="1"/>
    </row>
    <row r="208" spans="1:16" ht="12.75">
      <c r="A208" s="2"/>
      <c r="K208" s="1"/>
      <c r="L208" s="1"/>
      <c r="M208" s="1"/>
      <c r="N208" s="1"/>
      <c r="O208" s="1"/>
      <c r="P208" s="1"/>
    </row>
    <row r="209" spans="1:16" ht="12.75">
      <c r="A209" s="2"/>
      <c r="K209" s="1"/>
      <c r="L209" s="1"/>
      <c r="M209" s="1"/>
      <c r="N209" s="1"/>
      <c r="O209" s="1"/>
      <c r="P209" s="1"/>
    </row>
    <row r="210" spans="1:16" ht="12.75">
      <c r="A210" s="2"/>
      <c r="K210" s="1"/>
      <c r="L210" s="1"/>
      <c r="M210" s="1"/>
      <c r="N210" s="1"/>
      <c r="O210" s="1"/>
      <c r="P210" s="1"/>
    </row>
    <row r="211" spans="1:16" ht="12.75">
      <c r="A211" s="2"/>
      <c r="K211" s="1"/>
      <c r="L211" s="1"/>
      <c r="M211" s="1"/>
      <c r="N211" s="1"/>
      <c r="O211" s="1"/>
      <c r="P211" s="1"/>
    </row>
    <row r="212" spans="1:16" ht="12.75">
      <c r="A212" s="2"/>
      <c r="K212" s="1"/>
      <c r="L212" s="1"/>
      <c r="M212" s="1"/>
      <c r="N212" s="1"/>
      <c r="O212" s="1"/>
      <c r="P212" s="1"/>
    </row>
    <row r="213" spans="1:16" ht="12.75">
      <c r="A213" s="2"/>
      <c r="K213" s="1"/>
      <c r="L213" s="1"/>
      <c r="M213" s="1"/>
      <c r="N213" s="1"/>
      <c r="O213" s="1"/>
      <c r="P213" s="1"/>
    </row>
    <row r="214" spans="1:16" ht="12.75">
      <c r="A214" s="2"/>
      <c r="K214" s="1"/>
      <c r="L214" s="1"/>
      <c r="M214" s="1"/>
      <c r="N214" s="1"/>
      <c r="O214" s="1"/>
      <c r="P214" s="1"/>
    </row>
    <row r="215" spans="1:16" ht="12.75">
      <c r="A215" s="2"/>
      <c r="K215" s="1"/>
      <c r="L215" s="1"/>
      <c r="M215" s="1"/>
      <c r="N215" s="1"/>
      <c r="O215" s="1"/>
      <c r="P215" s="1"/>
    </row>
    <row r="216" spans="1:16" ht="12.75">
      <c r="A216" s="2"/>
      <c r="K216" s="1"/>
      <c r="L216" s="1"/>
      <c r="M216" s="1"/>
      <c r="N216" s="1"/>
      <c r="O216" s="1"/>
      <c r="P216" s="1"/>
    </row>
    <row r="217" spans="1:16" ht="12.75">
      <c r="A217" s="2"/>
      <c r="K217" s="1"/>
      <c r="L217" s="1"/>
      <c r="M217" s="1"/>
      <c r="N217" s="1"/>
      <c r="O217" s="1"/>
      <c r="P217" s="1"/>
    </row>
    <row r="218" spans="1:16" ht="12.75">
      <c r="A218" s="2"/>
      <c r="K218" s="1"/>
      <c r="L218" s="1"/>
      <c r="M218" s="1"/>
      <c r="N218" s="1"/>
      <c r="O218" s="1"/>
      <c r="P218" s="1"/>
    </row>
    <row r="219" spans="1:16" ht="12.75">
      <c r="A219" s="2"/>
      <c r="K219" s="1"/>
      <c r="L219" s="1"/>
      <c r="M219" s="1"/>
      <c r="N219" s="1"/>
      <c r="O219" s="1"/>
      <c r="P219" s="1"/>
    </row>
    <row r="220" spans="1:16" ht="12.75">
      <c r="A220" s="2"/>
      <c r="K220" s="1"/>
      <c r="L220" s="1"/>
      <c r="M220" s="1"/>
      <c r="N220" s="1"/>
      <c r="O220" s="1"/>
      <c r="P220" s="1"/>
    </row>
    <row r="221" spans="1:16" ht="12.75">
      <c r="A221" s="2"/>
      <c r="K221" s="1"/>
      <c r="L221" s="1"/>
      <c r="M221" s="1"/>
      <c r="N221" s="1"/>
      <c r="O221" s="1"/>
      <c r="P221" s="1"/>
    </row>
    <row r="222" spans="1:16" ht="12.75">
      <c r="A222" s="2"/>
      <c r="K222" s="1"/>
      <c r="L222" s="1"/>
      <c r="M222" s="1"/>
      <c r="N222" s="1"/>
      <c r="O222" s="1"/>
      <c r="P222" s="1"/>
    </row>
    <row r="223" spans="1:16" ht="12.75">
      <c r="A223" s="2"/>
      <c r="K223" s="1"/>
      <c r="L223" s="1"/>
      <c r="M223" s="1"/>
      <c r="N223" s="1"/>
      <c r="O223" s="1"/>
      <c r="P223" s="1"/>
    </row>
    <row r="224" spans="1:16" ht="12.75">
      <c r="A224" s="2"/>
      <c r="K224" s="1"/>
      <c r="L224" s="1"/>
      <c r="M224" s="1"/>
      <c r="N224" s="1"/>
      <c r="O224" s="1"/>
      <c r="P224" s="1"/>
    </row>
    <row r="225" spans="1:16" ht="12.75">
      <c r="A225" s="2"/>
      <c r="K225" s="1"/>
      <c r="L225" s="1"/>
      <c r="M225" s="1"/>
      <c r="N225" s="1"/>
      <c r="O225" s="1"/>
      <c r="P225" s="1"/>
    </row>
    <row r="226" spans="1:16" ht="12.75">
      <c r="A226" s="2"/>
      <c r="K226" s="1"/>
      <c r="L226" s="1"/>
      <c r="M226" s="1"/>
      <c r="N226" s="1"/>
      <c r="O226" s="1"/>
      <c r="P226" s="1"/>
    </row>
    <row r="227" spans="1:16" ht="12.75">
      <c r="A227" s="2"/>
      <c r="K227" s="1"/>
      <c r="L227" s="1"/>
      <c r="M227" s="1"/>
      <c r="N227" s="1"/>
      <c r="O227" s="1"/>
      <c r="P227" s="1"/>
    </row>
    <row r="228" spans="1:16" ht="12.75">
      <c r="A228" s="2"/>
      <c r="K228" s="1"/>
      <c r="L228" s="1"/>
      <c r="M228" s="1"/>
      <c r="N228" s="1"/>
      <c r="O228" s="1"/>
      <c r="P228" s="1"/>
    </row>
    <row r="229" spans="1:16" ht="12.75">
      <c r="A229" s="2"/>
      <c r="K229" s="1"/>
      <c r="L229" s="1"/>
      <c r="M229" s="1"/>
      <c r="N229" s="1"/>
      <c r="O229" s="1"/>
      <c r="P229" s="1"/>
    </row>
    <row r="230" spans="1:16" ht="12.75">
      <c r="A230" s="2"/>
      <c r="K230" s="1"/>
      <c r="L230" s="1"/>
      <c r="M230" s="1"/>
      <c r="N230" s="1"/>
      <c r="O230" s="1"/>
      <c r="P230" s="1"/>
    </row>
    <row r="231" spans="1:16" ht="12.75">
      <c r="A231" s="2"/>
      <c r="K231" s="1"/>
      <c r="L231" s="1"/>
      <c r="M231" s="1"/>
      <c r="N231" s="1"/>
      <c r="O231" s="1"/>
      <c r="P231" s="1"/>
    </row>
    <row r="232" spans="1:16" ht="12.75">
      <c r="A232" s="2"/>
      <c r="K232" s="1"/>
      <c r="L232" s="1"/>
      <c r="M232" s="1"/>
      <c r="N232" s="1"/>
      <c r="O232" s="1"/>
      <c r="P232" s="1"/>
    </row>
    <row r="233" spans="1:16" ht="12.75">
      <c r="A233" s="2"/>
      <c r="K233" s="1"/>
      <c r="L233" s="1"/>
      <c r="M233" s="1"/>
      <c r="N233" s="1"/>
      <c r="O233" s="1"/>
      <c r="P233" s="1"/>
    </row>
    <row r="234" spans="1:16" ht="12.75">
      <c r="A234" s="2"/>
      <c r="K234" s="1"/>
      <c r="L234" s="1"/>
      <c r="M234" s="1"/>
      <c r="N234" s="1"/>
      <c r="O234" s="1"/>
      <c r="P234" s="1"/>
    </row>
    <row r="235" spans="1:16" ht="12.75">
      <c r="A235" s="2"/>
      <c r="K235" s="1"/>
      <c r="L235" s="1"/>
      <c r="M235" s="1"/>
      <c r="N235" s="1"/>
      <c r="O235" s="1"/>
      <c r="P235" s="1"/>
    </row>
    <row r="236" spans="1:16" ht="12.75">
      <c r="A236" s="2"/>
      <c r="K236" s="1"/>
      <c r="L236" s="1"/>
      <c r="M236" s="1"/>
      <c r="N236" s="1"/>
      <c r="O236" s="1"/>
      <c r="P236" s="1"/>
    </row>
    <row r="237" spans="1:16" ht="12.75">
      <c r="A237" s="2"/>
      <c r="K237" s="1"/>
      <c r="L237" s="1"/>
      <c r="M237" s="1"/>
      <c r="N237" s="1"/>
      <c r="O237" s="1"/>
      <c r="P237" s="1"/>
    </row>
    <row r="238" spans="1:16" ht="12.75">
      <c r="A238" s="2"/>
      <c r="K238" s="1"/>
      <c r="L238" s="1"/>
      <c r="M238" s="1"/>
      <c r="N238" s="1"/>
      <c r="O238" s="1"/>
      <c r="P238" s="1"/>
    </row>
    <row r="239" spans="1:16" ht="12.75">
      <c r="A239" s="2"/>
      <c r="K239" s="1"/>
      <c r="L239" s="1"/>
      <c r="M239" s="1"/>
      <c r="N239" s="1"/>
      <c r="O239" s="1"/>
      <c r="P239" s="1"/>
    </row>
    <row r="240" spans="1:16" ht="12.75">
      <c r="A240" s="2"/>
      <c r="K240" s="1"/>
      <c r="L240" s="1"/>
      <c r="M240" s="1"/>
      <c r="N240" s="1"/>
      <c r="O240" s="1"/>
      <c r="P240" s="1"/>
    </row>
    <row r="241" spans="1:16" ht="12.75">
      <c r="A241" s="2"/>
      <c r="K241" s="1"/>
      <c r="L241" s="1"/>
      <c r="M241" s="1"/>
      <c r="N241" s="1"/>
      <c r="O241" s="1"/>
      <c r="P241" s="1"/>
    </row>
    <row r="242" spans="1:16" ht="12.75">
      <c r="A242" s="2"/>
      <c r="K242" s="1"/>
      <c r="L242" s="1"/>
      <c r="M242" s="1"/>
      <c r="N242" s="1"/>
      <c r="O242" s="1"/>
      <c r="P242" s="1"/>
    </row>
    <row r="243" spans="1:16" ht="12.75">
      <c r="A243" s="2"/>
      <c r="K243" s="1"/>
      <c r="L243" s="1"/>
      <c r="M243" s="1"/>
      <c r="N243" s="1"/>
      <c r="O243" s="1"/>
      <c r="P243" s="1"/>
    </row>
    <row r="244" spans="1:16" ht="12.75">
      <c r="A244" s="2"/>
      <c r="K244" s="1"/>
      <c r="L244" s="1"/>
      <c r="M244" s="1"/>
      <c r="N244" s="1"/>
      <c r="O244" s="1"/>
      <c r="P244" s="1"/>
    </row>
    <row r="245" spans="1:16" ht="12.75">
      <c r="A245" s="2"/>
      <c r="K245" s="1"/>
      <c r="L245" s="1"/>
      <c r="M245" s="1"/>
      <c r="N245" s="1"/>
      <c r="O245" s="1"/>
      <c r="P245" s="1"/>
    </row>
    <row r="246" spans="1:16" ht="12.75">
      <c r="A246" s="2"/>
      <c r="K246" s="1"/>
      <c r="L246" s="1"/>
      <c r="M246" s="1"/>
      <c r="N246" s="1"/>
      <c r="O246" s="1"/>
      <c r="P246" s="1"/>
    </row>
    <row r="247" spans="1:16" ht="12.75">
      <c r="A247" s="2"/>
      <c r="K247" s="1"/>
      <c r="L247" s="1"/>
      <c r="M247" s="1"/>
      <c r="N247" s="1"/>
      <c r="O247" s="1"/>
      <c r="P247" s="1"/>
    </row>
    <row r="248" spans="1:16" ht="12.75">
      <c r="A248" s="2"/>
      <c r="K248" s="1"/>
      <c r="L248" s="1"/>
      <c r="M248" s="1"/>
      <c r="N248" s="1"/>
      <c r="O248" s="1"/>
      <c r="P248" s="1"/>
    </row>
    <row r="249" spans="1:16" ht="12.75">
      <c r="A249" s="2"/>
      <c r="K249" s="1"/>
      <c r="L249" s="1"/>
      <c r="M249" s="1"/>
      <c r="N249" s="1"/>
      <c r="O249" s="1"/>
      <c r="P249" s="1"/>
    </row>
    <row r="250" spans="1:16" ht="12.75">
      <c r="A250" s="2"/>
      <c r="K250" s="1"/>
      <c r="L250" s="1"/>
      <c r="M250" s="1"/>
      <c r="N250" s="1"/>
      <c r="O250" s="1"/>
      <c r="P250" s="1"/>
    </row>
    <row r="251" spans="1:16" ht="12.75">
      <c r="A251" s="2"/>
      <c r="K251" s="1"/>
      <c r="L251" s="1"/>
      <c r="M251" s="1"/>
      <c r="N251" s="1"/>
      <c r="O251" s="1"/>
      <c r="P251" s="1"/>
    </row>
    <row r="252" spans="1:16" ht="12.75">
      <c r="A252" s="2"/>
      <c r="K252" s="1"/>
      <c r="L252" s="1"/>
      <c r="M252" s="1"/>
      <c r="N252" s="1"/>
      <c r="O252" s="1"/>
      <c r="P252" s="1"/>
    </row>
    <row r="253" spans="1:16" ht="12.75">
      <c r="A253" s="2"/>
      <c r="K253" s="1"/>
      <c r="L253" s="1"/>
      <c r="M253" s="1"/>
      <c r="N253" s="1"/>
      <c r="O253" s="1"/>
      <c r="P253" s="1"/>
    </row>
    <row r="254" spans="1:16" ht="12.75">
      <c r="A254" s="2"/>
      <c r="K254" s="1"/>
      <c r="L254" s="1"/>
      <c r="M254" s="1"/>
      <c r="N254" s="1"/>
      <c r="O254" s="1"/>
      <c r="P254" s="1"/>
    </row>
    <row r="255" spans="1:16" ht="12.75">
      <c r="A255" s="2"/>
      <c r="K255" s="1"/>
      <c r="L255" s="1"/>
      <c r="M255" s="1"/>
      <c r="N255" s="1"/>
      <c r="O255" s="1"/>
      <c r="P255" s="1"/>
    </row>
    <row r="256" spans="1:16" ht="12.75">
      <c r="A256" s="2"/>
      <c r="K256" s="1"/>
      <c r="L256" s="1"/>
      <c r="M256" s="1"/>
      <c r="N256" s="1"/>
      <c r="O256" s="1"/>
      <c r="P256" s="1"/>
    </row>
    <row r="257" spans="1:16" ht="12.75">
      <c r="A257" s="2"/>
      <c r="K257" s="1"/>
      <c r="L257" s="1"/>
      <c r="M257" s="1"/>
      <c r="N257" s="1"/>
      <c r="O257" s="1"/>
      <c r="P257" s="1"/>
    </row>
    <row r="258" spans="1:16" ht="12.75">
      <c r="A258" s="2"/>
      <c r="K258" s="1"/>
      <c r="L258" s="1"/>
      <c r="M258" s="1"/>
      <c r="N258" s="1"/>
      <c r="O258" s="1"/>
      <c r="P258" s="1"/>
    </row>
    <row r="259" spans="1:16" ht="12.75">
      <c r="A259" s="2"/>
      <c r="K259" s="1"/>
      <c r="L259" s="1"/>
      <c r="M259" s="1"/>
      <c r="N259" s="1"/>
      <c r="O259" s="1"/>
      <c r="P259" s="1"/>
    </row>
    <row r="260" spans="1:16" ht="12.75">
      <c r="A260" s="2"/>
      <c r="K260" s="1"/>
      <c r="L260" s="1"/>
      <c r="M260" s="1"/>
      <c r="N260" s="1"/>
      <c r="O260" s="1"/>
      <c r="P260" s="1"/>
    </row>
    <row r="261" spans="1:16" ht="12.75">
      <c r="A261" s="2"/>
      <c r="K261" s="1"/>
      <c r="L261" s="1"/>
      <c r="M261" s="1"/>
      <c r="N261" s="1"/>
      <c r="O261" s="1"/>
      <c r="P261" s="1"/>
    </row>
    <row r="262" spans="1:16" ht="12.75">
      <c r="A262" s="2"/>
      <c r="K262" s="1"/>
      <c r="L262" s="1"/>
      <c r="M262" s="1"/>
      <c r="N262" s="1"/>
      <c r="O262" s="1"/>
      <c r="P262" s="1"/>
    </row>
    <row r="263" spans="1:16" ht="12.75">
      <c r="A263" s="2"/>
      <c r="K263" s="1"/>
      <c r="L263" s="1"/>
      <c r="M263" s="1"/>
      <c r="N263" s="1"/>
      <c r="O263" s="1"/>
      <c r="P263" s="1"/>
    </row>
    <row r="264" spans="1:16" ht="12.75">
      <c r="A264" s="2"/>
      <c r="K264" s="1"/>
      <c r="L264" s="1"/>
      <c r="M264" s="1"/>
      <c r="N264" s="1"/>
      <c r="O264" s="1"/>
      <c r="P264" s="1"/>
    </row>
    <row r="265" spans="1:16" ht="12.75">
      <c r="A265" s="2"/>
      <c r="K265" s="1"/>
      <c r="L265" s="1"/>
      <c r="M265" s="1"/>
      <c r="N265" s="1"/>
      <c r="O265" s="1"/>
      <c r="P265" s="1"/>
    </row>
    <row r="266" spans="1:16" ht="12.75">
      <c r="A266" s="2"/>
      <c r="K266" s="1"/>
      <c r="L266" s="1"/>
      <c r="M266" s="1"/>
      <c r="N266" s="1"/>
      <c r="O266" s="1"/>
      <c r="P266" s="1"/>
    </row>
    <row r="267" spans="1:16" ht="12.75">
      <c r="A267" s="2"/>
      <c r="K267" s="1"/>
      <c r="L267" s="1"/>
      <c r="M267" s="1"/>
      <c r="N267" s="1"/>
      <c r="O267" s="1"/>
      <c r="P267" s="1"/>
    </row>
    <row r="268" spans="1:16" ht="12.75">
      <c r="A268" s="2"/>
      <c r="K268" s="1"/>
      <c r="L268" s="1"/>
      <c r="M268" s="1"/>
      <c r="N268" s="1"/>
      <c r="O268" s="1"/>
      <c r="P268" s="1"/>
    </row>
    <row r="269" spans="1:16" ht="12.75">
      <c r="A269" s="2"/>
      <c r="K269" s="1"/>
      <c r="L269" s="1"/>
      <c r="M269" s="1"/>
      <c r="N269" s="1"/>
      <c r="O269" s="1"/>
      <c r="P269" s="1"/>
    </row>
    <row r="270" spans="1:16" ht="12.75">
      <c r="A270" s="2"/>
      <c r="K270" s="1"/>
      <c r="L270" s="1"/>
      <c r="M270" s="1"/>
      <c r="N270" s="1"/>
      <c r="O270" s="1"/>
      <c r="P270" s="1"/>
    </row>
    <row r="271" spans="1:16" ht="12.75">
      <c r="A271" s="2"/>
      <c r="K271" s="1"/>
      <c r="L271" s="1"/>
      <c r="M271" s="1"/>
      <c r="N271" s="1"/>
      <c r="O271" s="1"/>
      <c r="P271" s="1"/>
    </row>
    <row r="272" spans="1:16" ht="12.75">
      <c r="A272" s="2"/>
      <c r="K272" s="1"/>
      <c r="L272" s="1"/>
      <c r="M272" s="1"/>
      <c r="N272" s="1"/>
      <c r="O272" s="1"/>
      <c r="P272" s="1"/>
    </row>
    <row r="273" spans="1:16" ht="12.75">
      <c r="A273" s="2"/>
      <c r="K273" s="1"/>
      <c r="L273" s="1"/>
      <c r="M273" s="1"/>
      <c r="N273" s="1"/>
      <c r="O273" s="1"/>
      <c r="P273" s="1"/>
    </row>
    <row r="274" spans="1:16" ht="12.75">
      <c r="A274" s="2"/>
      <c r="K274" s="1"/>
      <c r="L274" s="1"/>
      <c r="M274" s="1"/>
      <c r="N274" s="1"/>
      <c r="O274" s="1"/>
      <c r="P274" s="1"/>
    </row>
    <row r="275" spans="1:16" ht="12.75">
      <c r="A275" s="2"/>
      <c r="K275" s="1"/>
      <c r="L275" s="1"/>
      <c r="M275" s="1"/>
      <c r="N275" s="1"/>
      <c r="O275" s="1"/>
      <c r="P275" s="1"/>
    </row>
    <row r="276" spans="1:16" ht="12.75">
      <c r="A276" s="2"/>
      <c r="K276" s="1"/>
      <c r="L276" s="1"/>
      <c r="M276" s="1"/>
      <c r="N276" s="1"/>
      <c r="O276" s="1"/>
      <c r="P276" s="1"/>
    </row>
    <row r="277" spans="1:16" ht="12.75">
      <c r="A277" s="2"/>
      <c r="K277" s="1"/>
      <c r="L277" s="1"/>
      <c r="M277" s="1"/>
      <c r="N277" s="1"/>
      <c r="O277" s="1"/>
      <c r="P277" s="1"/>
    </row>
    <row r="278" spans="1:16" ht="12.75">
      <c r="A278" s="2"/>
      <c r="K278" s="1"/>
      <c r="L278" s="1"/>
      <c r="M278" s="1"/>
      <c r="N278" s="1"/>
      <c r="O278" s="1"/>
      <c r="P278" s="1"/>
    </row>
    <row r="279" spans="1:16" ht="12.75">
      <c r="A279" s="2"/>
      <c r="K279" s="1"/>
      <c r="L279" s="1"/>
      <c r="M279" s="1"/>
      <c r="N279" s="1"/>
      <c r="O279" s="1"/>
      <c r="P279" s="1"/>
    </row>
    <row r="280" spans="1:16" ht="12.75">
      <c r="A280" s="2"/>
      <c r="K280" s="1"/>
      <c r="L280" s="1"/>
      <c r="M280" s="1"/>
      <c r="N280" s="1"/>
      <c r="O280" s="1"/>
      <c r="P280" s="1"/>
    </row>
    <row r="281" spans="1:16" ht="12.75">
      <c r="A281" s="2"/>
      <c r="K281" s="1"/>
      <c r="L281" s="1"/>
      <c r="M281" s="1"/>
      <c r="N281" s="1"/>
      <c r="O281" s="1"/>
      <c r="P281" s="1"/>
    </row>
    <row r="282" spans="1:16" ht="12.75">
      <c r="A282" s="2"/>
      <c r="K282" s="1"/>
      <c r="L282" s="1"/>
      <c r="M282" s="1"/>
      <c r="N282" s="1"/>
      <c r="O282" s="1"/>
      <c r="P282" s="1"/>
    </row>
    <row r="283" spans="1:16" ht="12.75">
      <c r="A283" s="2"/>
      <c r="K283" s="1"/>
      <c r="L283" s="1"/>
      <c r="M283" s="1"/>
      <c r="N283" s="1"/>
      <c r="O283" s="1"/>
      <c r="P283" s="1"/>
    </row>
    <row r="284" spans="1:16" ht="12.75">
      <c r="A284" s="2"/>
      <c r="K284" s="1"/>
      <c r="L284" s="1"/>
      <c r="M284" s="1"/>
      <c r="N284" s="1"/>
      <c r="O284" s="1"/>
      <c r="P284" s="1"/>
    </row>
    <row r="285" spans="1:16" ht="12.75">
      <c r="A285" s="2"/>
      <c r="K285" s="1"/>
      <c r="L285" s="1"/>
      <c r="M285" s="1"/>
      <c r="N285" s="1"/>
      <c r="O285" s="1"/>
      <c r="P285" s="1"/>
    </row>
    <row r="286" spans="1:16" ht="12.75">
      <c r="A286" s="2"/>
      <c r="K286" s="1"/>
      <c r="L286" s="1"/>
      <c r="M286" s="1"/>
      <c r="N286" s="1"/>
      <c r="O286" s="1"/>
      <c r="P286" s="1"/>
    </row>
    <row r="287" spans="1:16" ht="12.75">
      <c r="A287" s="2"/>
      <c r="K287" s="1"/>
      <c r="L287" s="1"/>
      <c r="M287" s="1"/>
      <c r="N287" s="1"/>
      <c r="O287" s="1"/>
      <c r="P287" s="1"/>
    </row>
    <row r="288" spans="1:16" ht="12.75">
      <c r="A288" s="2"/>
      <c r="K288" s="1"/>
      <c r="L288" s="1"/>
      <c r="M288" s="1"/>
      <c r="N288" s="1"/>
      <c r="O288" s="1"/>
      <c r="P288" s="1"/>
    </row>
    <row r="289" spans="1:16" ht="12.75">
      <c r="A289" s="2"/>
      <c r="K289" s="1"/>
      <c r="L289" s="1"/>
      <c r="M289" s="1"/>
      <c r="N289" s="1"/>
      <c r="O289" s="1"/>
      <c r="P289" s="1"/>
    </row>
    <row r="290" spans="1:16" ht="12.75">
      <c r="A290" s="2"/>
      <c r="K290" s="1"/>
      <c r="L290" s="1"/>
      <c r="M290" s="1"/>
      <c r="N290" s="1"/>
      <c r="O290" s="1"/>
      <c r="P290" s="1"/>
    </row>
    <row r="291" spans="1:16" ht="12.75">
      <c r="A291" s="2"/>
      <c r="K291" s="1"/>
      <c r="L291" s="1"/>
      <c r="M291" s="1"/>
      <c r="N291" s="1"/>
      <c r="O291" s="1"/>
      <c r="P291" s="1"/>
    </row>
    <row r="292" spans="1:16" ht="12.75">
      <c r="A292" s="2"/>
      <c r="K292" s="1"/>
      <c r="L292" s="1"/>
      <c r="M292" s="1"/>
      <c r="N292" s="1"/>
      <c r="O292" s="1"/>
      <c r="P292" s="1"/>
    </row>
    <row r="293" spans="1:16" ht="12.75">
      <c r="A293" s="2"/>
      <c r="K293" s="1"/>
      <c r="L293" s="1"/>
      <c r="M293" s="1"/>
      <c r="N293" s="1"/>
      <c r="O293" s="1"/>
      <c r="P293" s="1"/>
    </row>
    <row r="294" spans="1:16" ht="12.75">
      <c r="A294" s="2"/>
      <c r="K294" s="1"/>
      <c r="L294" s="1"/>
      <c r="M294" s="1"/>
      <c r="N294" s="1"/>
      <c r="O294" s="1"/>
      <c r="P294" s="1"/>
    </row>
    <row r="295" spans="1:16" ht="12.75">
      <c r="A295" s="2"/>
      <c r="K295" s="1"/>
      <c r="L295" s="1"/>
      <c r="M295" s="1"/>
      <c r="N295" s="1"/>
      <c r="O295" s="1"/>
      <c r="P295" s="1"/>
    </row>
    <row r="296" spans="1:16" ht="12.75">
      <c r="A296" s="2"/>
      <c r="K296" s="1"/>
      <c r="L296" s="1"/>
      <c r="M296" s="1"/>
      <c r="N296" s="1"/>
      <c r="O296" s="1"/>
      <c r="P296" s="1"/>
    </row>
    <row r="297" spans="1:16" ht="12.75">
      <c r="A297" s="2"/>
      <c r="K297" s="1"/>
      <c r="L297" s="1"/>
      <c r="M297" s="1"/>
      <c r="N297" s="1"/>
      <c r="O297" s="1"/>
      <c r="P297" s="1"/>
    </row>
    <row r="298" spans="1:16" ht="12.75">
      <c r="A298" s="2"/>
      <c r="K298" s="1"/>
      <c r="L298" s="1"/>
      <c r="M298" s="1"/>
      <c r="N298" s="1"/>
      <c r="O298" s="1"/>
      <c r="P298" s="1"/>
    </row>
    <row r="299" spans="1:16" ht="12.75">
      <c r="A299" s="2"/>
      <c r="K299" s="1"/>
      <c r="L299" s="1"/>
      <c r="M299" s="1"/>
      <c r="N299" s="1"/>
      <c r="O299" s="1"/>
      <c r="P299" s="1"/>
    </row>
    <row r="300" spans="1:16" ht="12.75">
      <c r="A300" s="2"/>
      <c r="K300" s="1"/>
      <c r="L300" s="1"/>
      <c r="M300" s="1"/>
      <c r="N300" s="1"/>
      <c r="O300" s="1"/>
      <c r="P300" s="1"/>
    </row>
    <row r="301" spans="1:16" ht="12.75">
      <c r="A301" s="2"/>
      <c r="K301" s="1"/>
      <c r="L301" s="1"/>
      <c r="M301" s="1"/>
      <c r="N301" s="1"/>
      <c r="O301" s="1"/>
      <c r="P301" s="1"/>
    </row>
    <row r="302" spans="1:16" ht="12.75">
      <c r="A302" s="2"/>
      <c r="K302" s="1"/>
      <c r="L302" s="1"/>
      <c r="M302" s="1"/>
      <c r="N302" s="1"/>
      <c r="O302" s="1"/>
      <c r="P302" s="1"/>
    </row>
    <row r="303" spans="1:16" ht="12.75">
      <c r="A303" s="2"/>
      <c r="K303" s="1"/>
      <c r="L303" s="1"/>
      <c r="M303" s="1"/>
      <c r="N303" s="1"/>
      <c r="O303" s="1"/>
      <c r="P303" s="1"/>
    </row>
    <row r="304" spans="1:16" ht="12.75">
      <c r="A304" s="2"/>
      <c r="K304" s="1"/>
      <c r="L304" s="1"/>
      <c r="M304" s="1"/>
      <c r="N304" s="1"/>
      <c r="O304" s="1"/>
      <c r="P304" s="1"/>
    </row>
    <row r="305" spans="1:16" ht="12.75">
      <c r="A305" s="2"/>
      <c r="K305" s="1"/>
      <c r="L305" s="1"/>
      <c r="M305" s="1"/>
      <c r="N305" s="1"/>
      <c r="O305" s="1"/>
      <c r="P305" s="1"/>
    </row>
    <row r="306" spans="1:16" ht="12.75">
      <c r="A306" s="2"/>
      <c r="K306" s="1"/>
      <c r="L306" s="1"/>
      <c r="M306" s="1"/>
      <c r="N306" s="1"/>
      <c r="O306" s="1"/>
      <c r="P306" s="1"/>
    </row>
    <row r="307" spans="1:16" ht="12.75">
      <c r="A307" s="2"/>
      <c r="K307" s="1"/>
      <c r="L307" s="1"/>
      <c r="M307" s="1"/>
      <c r="N307" s="1"/>
      <c r="O307" s="1"/>
      <c r="P307" s="1"/>
    </row>
    <row r="308" spans="1:16" ht="12.75">
      <c r="A308" s="2"/>
      <c r="K308" s="1"/>
      <c r="L308" s="1"/>
      <c r="M308" s="1"/>
      <c r="N308" s="1"/>
      <c r="O308" s="1"/>
      <c r="P308" s="1"/>
    </row>
    <row r="309" spans="1:16" ht="12.75">
      <c r="A309" s="2"/>
      <c r="K309" s="1"/>
      <c r="L309" s="1"/>
      <c r="M309" s="1"/>
      <c r="N309" s="1"/>
      <c r="O309" s="1"/>
      <c r="P309" s="1"/>
    </row>
    <row r="310" spans="1:16" ht="12.75">
      <c r="A310" s="2"/>
      <c r="K310" s="1"/>
      <c r="L310" s="1"/>
      <c r="M310" s="1"/>
      <c r="N310" s="1"/>
      <c r="O310" s="1"/>
      <c r="P310" s="1"/>
    </row>
    <row r="311" spans="1:16" ht="12.75">
      <c r="A311" s="2"/>
      <c r="K311" s="1"/>
      <c r="L311" s="1"/>
      <c r="M311" s="1"/>
      <c r="N311" s="1"/>
      <c r="O311" s="1"/>
      <c r="P311" s="1"/>
    </row>
    <row r="312" spans="1:16" ht="12.75">
      <c r="A312" s="2"/>
      <c r="K312" s="1"/>
      <c r="L312" s="1"/>
      <c r="M312" s="1"/>
      <c r="N312" s="1"/>
      <c r="O312" s="1"/>
      <c r="P312" s="1"/>
    </row>
    <row r="313" spans="1:16" ht="12.75">
      <c r="A313" s="2"/>
      <c r="K313" s="1"/>
      <c r="L313" s="1"/>
      <c r="M313" s="1"/>
      <c r="N313" s="1"/>
      <c r="O313" s="1"/>
      <c r="P313" s="1"/>
    </row>
    <row r="314" spans="1:16" ht="12.75">
      <c r="A314" s="2"/>
      <c r="K314" s="1"/>
      <c r="L314" s="1"/>
      <c r="M314" s="1"/>
      <c r="N314" s="1"/>
      <c r="O314" s="1"/>
      <c r="P314" s="1"/>
    </row>
    <row r="315" spans="1:16" ht="12.75">
      <c r="A315" s="2"/>
      <c r="K315" s="1"/>
      <c r="L315" s="1"/>
      <c r="M315" s="1"/>
      <c r="N315" s="1"/>
      <c r="O315" s="1"/>
      <c r="P315" s="1"/>
    </row>
    <row r="316" spans="1:16" ht="12.75">
      <c r="A316" s="2"/>
      <c r="K316" s="1"/>
      <c r="L316" s="1"/>
      <c r="M316" s="1"/>
      <c r="N316" s="1"/>
      <c r="O316" s="1"/>
      <c r="P316" s="1"/>
    </row>
    <row r="317" spans="1:16" ht="12.75">
      <c r="A317" s="2"/>
      <c r="K317" s="1"/>
      <c r="L317" s="1"/>
      <c r="M317" s="1"/>
      <c r="N317" s="1"/>
      <c r="O317" s="1"/>
      <c r="P317" s="1"/>
    </row>
    <row r="318" spans="1:16" ht="12.75">
      <c r="A318" s="2"/>
      <c r="K318" s="1"/>
      <c r="L318" s="1"/>
      <c r="M318" s="1"/>
      <c r="N318" s="1"/>
      <c r="O318" s="1"/>
      <c r="P318" s="1"/>
    </row>
    <row r="319" spans="1:16" ht="12.75">
      <c r="A319" s="2"/>
      <c r="K319" s="1"/>
      <c r="L319" s="1"/>
      <c r="M319" s="1"/>
      <c r="N319" s="1"/>
      <c r="O319" s="1"/>
      <c r="P319" s="1"/>
    </row>
    <row r="320" spans="1:16" ht="12.75">
      <c r="A320" s="2"/>
      <c r="K320" s="1"/>
      <c r="L320" s="1"/>
      <c r="M320" s="1"/>
      <c r="N320" s="1"/>
      <c r="O320" s="1"/>
      <c r="P320" s="1"/>
    </row>
    <row r="321" spans="1:16" ht="12.75">
      <c r="A321" s="2"/>
      <c r="K321" s="1"/>
      <c r="L321" s="1"/>
      <c r="M321" s="1"/>
      <c r="N321" s="1"/>
      <c r="O321" s="1"/>
      <c r="P321" s="1"/>
    </row>
    <row r="322" spans="1:16" ht="12.75">
      <c r="A322" s="2"/>
      <c r="K322" s="1"/>
      <c r="L322" s="1"/>
      <c r="M322" s="1"/>
      <c r="N322" s="1"/>
      <c r="O322" s="1"/>
      <c r="P322" s="1"/>
    </row>
    <row r="323" spans="1:16" ht="12.75">
      <c r="A323" s="2"/>
      <c r="K323" s="1"/>
      <c r="L323" s="1"/>
      <c r="M323" s="1"/>
      <c r="N323" s="1"/>
      <c r="O323" s="1"/>
      <c r="P323" s="1"/>
    </row>
    <row r="324" spans="1:16" ht="12.75">
      <c r="A324" s="2"/>
      <c r="K324" s="1"/>
      <c r="L324" s="1"/>
      <c r="M324" s="1"/>
      <c r="N324" s="1"/>
      <c r="O324" s="1"/>
      <c r="P324" s="1"/>
    </row>
    <row r="325" spans="1:16" ht="12.75">
      <c r="A325" s="2"/>
      <c r="K325" s="1"/>
      <c r="L325" s="1"/>
      <c r="M325" s="1"/>
      <c r="N325" s="1"/>
      <c r="O325" s="1"/>
      <c r="P325" s="1"/>
    </row>
    <row r="326" spans="1:16" ht="12.75">
      <c r="A326" s="2"/>
      <c r="K326" s="1"/>
      <c r="L326" s="1"/>
      <c r="M326" s="1"/>
      <c r="N326" s="1"/>
      <c r="O326" s="1"/>
      <c r="P326" s="1"/>
    </row>
    <row r="327" spans="1:16" ht="12.75">
      <c r="A327" s="2"/>
      <c r="K327" s="1"/>
      <c r="L327" s="1"/>
      <c r="M327" s="1"/>
      <c r="N327" s="1"/>
      <c r="O327" s="1"/>
      <c r="P327" s="1"/>
    </row>
    <row r="328" spans="1:16" ht="12.75">
      <c r="A328" s="2"/>
      <c r="K328" s="1"/>
      <c r="L328" s="1"/>
      <c r="M328" s="1"/>
      <c r="N328" s="1"/>
      <c r="O328" s="1"/>
      <c r="P328" s="1"/>
    </row>
    <row r="329" spans="1:16" ht="12.75">
      <c r="A329" s="2"/>
      <c r="K329" s="1"/>
      <c r="L329" s="1"/>
      <c r="M329" s="1"/>
      <c r="N329" s="1"/>
      <c r="O329" s="1"/>
      <c r="P329" s="1"/>
    </row>
    <row r="330" spans="1:16" ht="12.75">
      <c r="A330" s="2"/>
      <c r="K330" s="1"/>
      <c r="L330" s="1"/>
      <c r="M330" s="1"/>
      <c r="N330" s="1"/>
      <c r="O330" s="1"/>
      <c r="P330" s="1"/>
    </row>
    <row r="331" spans="1:16" ht="12.75">
      <c r="A331" s="2"/>
      <c r="K331" s="1"/>
      <c r="L331" s="1"/>
      <c r="M331" s="1"/>
      <c r="N331" s="1"/>
      <c r="O331" s="1"/>
      <c r="P331" s="1"/>
    </row>
    <row r="332" spans="1:16" ht="12.75">
      <c r="A332" s="2"/>
      <c r="K332" s="1"/>
      <c r="L332" s="1"/>
      <c r="M332" s="1"/>
      <c r="N332" s="1"/>
      <c r="O332" s="1"/>
      <c r="P332" s="1"/>
    </row>
    <row r="333" spans="1:16" ht="12.75">
      <c r="A333" s="2"/>
      <c r="K333" s="1"/>
      <c r="L333" s="1"/>
      <c r="M333" s="1"/>
      <c r="N333" s="1"/>
      <c r="O333" s="1"/>
      <c r="P333" s="1"/>
    </row>
    <row r="334" spans="1:16" ht="12.75">
      <c r="A334" s="2"/>
      <c r="K334" s="1"/>
      <c r="L334" s="1"/>
      <c r="M334" s="1"/>
      <c r="N334" s="1"/>
      <c r="O334" s="1"/>
      <c r="P334" s="1"/>
    </row>
    <row r="335" spans="1:16" ht="12.75">
      <c r="A335" s="2"/>
      <c r="K335" s="1"/>
      <c r="L335" s="1"/>
      <c r="M335" s="1"/>
      <c r="N335" s="1"/>
      <c r="O335" s="1"/>
      <c r="P335" s="1"/>
    </row>
    <row r="336" spans="1:16" ht="12.75">
      <c r="A336" s="2"/>
      <c r="K336" s="1"/>
      <c r="L336" s="1"/>
      <c r="M336" s="1"/>
      <c r="N336" s="1"/>
      <c r="O336" s="1"/>
      <c r="P336" s="1"/>
    </row>
    <row r="337" spans="1:16" ht="12.75">
      <c r="A337" s="2"/>
      <c r="K337" s="1"/>
      <c r="L337" s="1"/>
      <c r="M337" s="1"/>
      <c r="N337" s="1"/>
      <c r="O337" s="1"/>
      <c r="P337" s="1"/>
    </row>
    <row r="338" spans="1:16" ht="12.75">
      <c r="A338" s="2"/>
      <c r="K338" s="1"/>
      <c r="L338" s="1"/>
      <c r="M338" s="1"/>
      <c r="N338" s="1"/>
      <c r="O338" s="1"/>
      <c r="P338" s="1"/>
    </row>
    <row r="339" spans="1:16" ht="12.75">
      <c r="A339" s="2"/>
      <c r="K339" s="1"/>
      <c r="L339" s="1"/>
      <c r="M339" s="1"/>
      <c r="N339" s="1"/>
      <c r="O339" s="1"/>
      <c r="P339" s="1"/>
    </row>
    <row r="340" spans="1:16" ht="12.75">
      <c r="A340" s="2"/>
      <c r="K340" s="1"/>
      <c r="L340" s="1"/>
      <c r="M340" s="1"/>
      <c r="N340" s="1"/>
      <c r="O340" s="1"/>
      <c r="P340" s="1"/>
    </row>
    <row r="341" spans="1:16" ht="12.75">
      <c r="A341" s="2"/>
      <c r="K341" s="1"/>
      <c r="L341" s="1"/>
      <c r="M341" s="1"/>
      <c r="N341" s="1"/>
      <c r="O341" s="1"/>
      <c r="P341" s="1"/>
    </row>
    <row r="342" spans="1:16" ht="12.75">
      <c r="A342" s="2"/>
      <c r="K342" s="1"/>
      <c r="L342" s="1"/>
      <c r="M342" s="1"/>
      <c r="N342" s="1"/>
      <c r="O342" s="1"/>
      <c r="P342" s="1"/>
    </row>
    <row r="343" spans="1:16" ht="12.75">
      <c r="A343" s="2"/>
      <c r="K343" s="1"/>
      <c r="L343" s="1"/>
      <c r="M343" s="1"/>
      <c r="N343" s="1"/>
      <c r="O343" s="1"/>
      <c r="P343" s="1"/>
    </row>
    <row r="344" spans="1:16" ht="12.75">
      <c r="A344" s="2"/>
      <c r="K344" s="1"/>
      <c r="L344" s="1"/>
      <c r="M344" s="1"/>
      <c r="N344" s="1"/>
      <c r="O344" s="1"/>
      <c r="P344" s="1"/>
    </row>
    <row r="345" spans="1:16" ht="12.75">
      <c r="A345" s="2"/>
      <c r="K345" s="1"/>
      <c r="L345" s="1"/>
      <c r="M345" s="1"/>
      <c r="N345" s="1"/>
      <c r="O345" s="1"/>
      <c r="P345" s="1"/>
    </row>
    <row r="346" spans="1:16" ht="12.75">
      <c r="A346" s="2"/>
      <c r="K346" s="1"/>
      <c r="L346" s="1"/>
      <c r="M346" s="1"/>
      <c r="N346" s="1"/>
      <c r="O346" s="1"/>
      <c r="P346" s="1"/>
    </row>
    <row r="347" spans="1:16" ht="12.75">
      <c r="A347" s="2"/>
      <c r="K347" s="1"/>
      <c r="L347" s="1"/>
      <c r="M347" s="1"/>
      <c r="N347" s="1"/>
      <c r="O347" s="1"/>
      <c r="P347" s="1"/>
    </row>
    <row r="348" spans="1:16" ht="12.75">
      <c r="A348" s="2"/>
      <c r="K348" s="1"/>
      <c r="L348" s="1"/>
      <c r="M348" s="1"/>
      <c r="N348" s="1"/>
      <c r="O348" s="1"/>
      <c r="P348" s="1"/>
    </row>
    <row r="349" spans="1:16" ht="12.75">
      <c r="A349" s="2"/>
      <c r="K349" s="1"/>
      <c r="L349" s="1"/>
      <c r="M349" s="1"/>
      <c r="N349" s="1"/>
      <c r="O349" s="1"/>
      <c r="P349" s="1"/>
    </row>
    <row r="350" spans="1:16" ht="12.75">
      <c r="A350" s="2"/>
      <c r="K350" s="1"/>
      <c r="L350" s="1"/>
      <c r="M350" s="1"/>
      <c r="N350" s="1"/>
      <c r="O350" s="1"/>
      <c r="P350" s="1"/>
    </row>
    <row r="351" spans="1:16" ht="12.75">
      <c r="A351" s="2"/>
      <c r="K351" s="1"/>
      <c r="L351" s="1"/>
      <c r="M351" s="1"/>
      <c r="N351" s="1"/>
      <c r="O351" s="1"/>
      <c r="P351" s="1"/>
    </row>
    <row r="352" spans="1:16" ht="12.75">
      <c r="A352" s="2"/>
      <c r="K352" s="1"/>
      <c r="L352" s="1"/>
      <c r="M352" s="1"/>
      <c r="N352" s="1"/>
      <c r="O352" s="1"/>
      <c r="P352" s="1"/>
    </row>
    <row r="353" spans="1:16" ht="12.75">
      <c r="A353" s="2"/>
      <c r="K353" s="1"/>
      <c r="L353" s="1"/>
      <c r="M353" s="1"/>
      <c r="N353" s="1"/>
      <c r="O353" s="1"/>
      <c r="P353" s="1"/>
    </row>
    <row r="354" spans="1:16" ht="12.75">
      <c r="A354" s="2"/>
      <c r="K354" s="1"/>
      <c r="L354" s="1"/>
      <c r="M354" s="1"/>
      <c r="N354" s="1"/>
      <c r="O354" s="1"/>
      <c r="P354" s="1"/>
    </row>
    <row r="355" spans="1:16" ht="12.75">
      <c r="A355" s="2"/>
      <c r="K355" s="1"/>
      <c r="L355" s="1"/>
      <c r="M355" s="1"/>
      <c r="N355" s="1"/>
      <c r="O355" s="1"/>
      <c r="P355" s="1"/>
    </row>
    <row r="356" spans="1:16" ht="12.75">
      <c r="A356" s="2"/>
      <c r="K356" s="1"/>
      <c r="L356" s="1"/>
      <c r="M356" s="1"/>
      <c r="N356" s="1"/>
      <c r="O356" s="1"/>
      <c r="P356" s="1"/>
    </row>
    <row r="357" spans="1:16" ht="12.75">
      <c r="A357" s="2"/>
      <c r="K357" s="1"/>
      <c r="L357" s="1"/>
      <c r="M357" s="1"/>
      <c r="N357" s="1"/>
      <c r="O357" s="1"/>
      <c r="P357" s="1"/>
    </row>
    <row r="358" spans="1:16" ht="12.75">
      <c r="A358" s="2"/>
      <c r="K358" s="1"/>
      <c r="L358" s="1"/>
      <c r="M358" s="1"/>
      <c r="N358" s="1"/>
      <c r="O358" s="1"/>
      <c r="P358" s="1"/>
    </row>
    <row r="359" spans="1:16" ht="12.75">
      <c r="A359" s="2"/>
      <c r="K359" s="1"/>
      <c r="L359" s="1"/>
      <c r="M359" s="1"/>
      <c r="N359" s="1"/>
      <c r="O359" s="1"/>
      <c r="P359" s="1"/>
    </row>
    <row r="360" spans="1:16" ht="12.75">
      <c r="A360" s="2"/>
      <c r="K360" s="1"/>
      <c r="L360" s="1"/>
      <c r="M360" s="1"/>
      <c r="N360" s="1"/>
      <c r="O360" s="1"/>
      <c r="P360" s="1"/>
    </row>
    <row r="361" spans="1:16" ht="12.75">
      <c r="A361" s="2"/>
      <c r="K361" s="1"/>
      <c r="L361" s="1"/>
      <c r="M361" s="1"/>
      <c r="N361" s="1"/>
      <c r="O361" s="1"/>
      <c r="P361" s="1"/>
    </row>
    <row r="362" spans="1:16" ht="12.75">
      <c r="A362" s="2"/>
      <c r="K362" s="1"/>
      <c r="L362" s="1"/>
      <c r="M362" s="1"/>
      <c r="N362" s="1"/>
      <c r="O362" s="1"/>
      <c r="P362" s="1"/>
    </row>
    <row r="363" spans="1:16" ht="12.75">
      <c r="A363" s="2"/>
      <c r="K363" s="1"/>
      <c r="L363" s="1"/>
      <c r="M363" s="1"/>
      <c r="N363" s="1"/>
      <c r="O363" s="1"/>
      <c r="P363" s="1"/>
    </row>
    <row r="364" spans="1:16" ht="12.75">
      <c r="A364" s="2"/>
      <c r="K364" s="1"/>
      <c r="L364" s="1"/>
      <c r="M364" s="1"/>
      <c r="N364" s="1"/>
      <c r="O364" s="1"/>
      <c r="P364" s="1"/>
    </row>
    <row r="365" spans="1:16" ht="12.75">
      <c r="A365" s="2"/>
      <c r="K365" s="1"/>
      <c r="L365" s="1"/>
      <c r="M365" s="1"/>
      <c r="N365" s="1"/>
      <c r="O365" s="1"/>
      <c r="P365" s="1"/>
    </row>
    <row r="366" spans="1:16" ht="12.75">
      <c r="A366" s="2"/>
      <c r="K366" s="1"/>
      <c r="L366" s="1"/>
      <c r="M366" s="1"/>
      <c r="N366" s="1"/>
      <c r="O366" s="1"/>
      <c r="P366" s="1"/>
    </row>
    <row r="367" spans="1:16" ht="12.75">
      <c r="A367" s="2"/>
      <c r="K367" s="1"/>
      <c r="L367" s="1"/>
      <c r="M367" s="1"/>
      <c r="N367" s="1"/>
      <c r="O367" s="1"/>
      <c r="P367" s="1"/>
    </row>
    <row r="368" spans="1:16" ht="12.75">
      <c r="A368" s="2"/>
      <c r="K368" s="1"/>
      <c r="L368" s="1"/>
      <c r="M368" s="1"/>
      <c r="N368" s="1"/>
      <c r="O368" s="1"/>
      <c r="P368" s="1"/>
    </row>
    <row r="369" spans="1:16" ht="12.75">
      <c r="A369" s="2"/>
      <c r="K369" s="1"/>
      <c r="L369" s="1"/>
      <c r="M369" s="1"/>
      <c r="N369" s="1"/>
      <c r="O369" s="1"/>
      <c r="P369" s="1"/>
    </row>
    <row r="370" spans="1:16" ht="12.75">
      <c r="A370" s="2"/>
      <c r="K370" s="1"/>
      <c r="L370" s="1"/>
      <c r="M370" s="1"/>
      <c r="N370" s="1"/>
      <c r="O370" s="1"/>
      <c r="P370" s="1"/>
    </row>
    <row r="371" spans="1:16" ht="12.75">
      <c r="A371" s="2"/>
      <c r="K371" s="1"/>
      <c r="L371" s="1"/>
      <c r="M371" s="1"/>
      <c r="N371" s="1"/>
      <c r="O371" s="1"/>
      <c r="P371" s="1"/>
    </row>
    <row r="372" spans="1:16" ht="12.75">
      <c r="A372" s="2"/>
      <c r="K372" s="1"/>
      <c r="L372" s="1"/>
      <c r="M372" s="1"/>
      <c r="N372" s="1"/>
      <c r="O372" s="1"/>
      <c r="P372" s="1"/>
    </row>
    <row r="373" spans="1:16" ht="12.75">
      <c r="A373" s="2"/>
      <c r="K373" s="1"/>
      <c r="L373" s="1"/>
      <c r="M373" s="1"/>
      <c r="N373" s="1"/>
      <c r="O373" s="1"/>
      <c r="P373" s="1"/>
    </row>
    <row r="374" spans="1:16" ht="12.75">
      <c r="A374" s="2"/>
      <c r="K374" s="1"/>
      <c r="L374" s="1"/>
      <c r="M374" s="1"/>
      <c r="N374" s="1"/>
      <c r="O374" s="1"/>
      <c r="P374" s="1"/>
    </row>
    <row r="375" spans="1:16" ht="12.75">
      <c r="A375" s="2"/>
      <c r="K375" s="1"/>
      <c r="L375" s="1"/>
      <c r="M375" s="1"/>
      <c r="N375" s="1"/>
      <c r="O375" s="1"/>
      <c r="P375" s="1"/>
    </row>
    <row r="376" spans="1:16" ht="12.75">
      <c r="A376" s="2"/>
      <c r="K376" s="1"/>
      <c r="L376" s="1"/>
      <c r="M376" s="1"/>
      <c r="N376" s="1"/>
      <c r="O376" s="1"/>
      <c r="P376" s="1"/>
    </row>
    <row r="377" spans="1:16" ht="12.75">
      <c r="A377" s="2"/>
      <c r="K377" s="1"/>
      <c r="L377" s="1"/>
      <c r="M377" s="1"/>
      <c r="N377" s="1"/>
      <c r="O377" s="1"/>
      <c r="P377" s="1"/>
    </row>
    <row r="378" spans="1:16" ht="12.75">
      <c r="A378" s="2"/>
      <c r="K378" s="1"/>
      <c r="L378" s="1"/>
      <c r="M378" s="1"/>
      <c r="N378" s="1"/>
      <c r="O378" s="1"/>
      <c r="P378" s="1"/>
    </row>
    <row r="379" spans="1:16" ht="12.75">
      <c r="A379" s="2"/>
      <c r="K379" s="1"/>
      <c r="L379" s="1"/>
      <c r="M379" s="1"/>
      <c r="N379" s="1"/>
      <c r="O379" s="1"/>
      <c r="P379" s="1"/>
    </row>
    <row r="380" spans="1:16" ht="12.75">
      <c r="A380" s="2"/>
      <c r="K380" s="1"/>
      <c r="L380" s="1"/>
      <c r="M380" s="1"/>
      <c r="N380" s="1"/>
      <c r="O380" s="1"/>
      <c r="P380" s="1"/>
    </row>
    <row r="381" spans="1:16" ht="12.75">
      <c r="A381" s="2"/>
      <c r="K381" s="1"/>
      <c r="L381" s="1"/>
      <c r="M381" s="1"/>
      <c r="N381" s="1"/>
      <c r="O381" s="1"/>
      <c r="P381" s="1"/>
    </row>
    <row r="382" spans="1:16" ht="12.75">
      <c r="A382" s="2"/>
      <c r="K382" s="1"/>
      <c r="L382" s="1"/>
      <c r="M382" s="1"/>
      <c r="N382" s="1"/>
      <c r="O382" s="1"/>
      <c r="P382" s="1"/>
    </row>
    <row r="383" spans="1:16" ht="12.75">
      <c r="A383" s="2"/>
      <c r="K383" s="1"/>
      <c r="L383" s="1"/>
      <c r="M383" s="1"/>
      <c r="N383" s="1"/>
      <c r="O383" s="1"/>
      <c r="P383" s="1"/>
    </row>
    <row r="384" spans="1:16" ht="12.75">
      <c r="A384" s="2"/>
      <c r="K384" s="1"/>
      <c r="L384" s="1"/>
      <c r="M384" s="1"/>
      <c r="N384" s="1"/>
      <c r="O384" s="1"/>
      <c r="P384" s="1"/>
    </row>
    <row r="385" spans="1:16" ht="12.75">
      <c r="A385" s="2"/>
      <c r="K385" s="1"/>
      <c r="L385" s="1"/>
      <c r="M385" s="1"/>
      <c r="N385" s="1"/>
      <c r="O385" s="1"/>
      <c r="P385" s="1"/>
    </row>
    <row r="386" spans="1:16" ht="12.75">
      <c r="A386" s="2"/>
      <c r="K386" s="1"/>
      <c r="L386" s="1"/>
      <c r="M386" s="1"/>
      <c r="N386" s="1"/>
      <c r="O386" s="1"/>
      <c r="P386" s="1"/>
    </row>
    <row r="387" spans="1:16" ht="12.75">
      <c r="A387" s="2"/>
      <c r="K387" s="1"/>
      <c r="L387" s="1"/>
      <c r="M387" s="1"/>
      <c r="N387" s="1"/>
      <c r="O387" s="1"/>
      <c r="P387" s="1"/>
    </row>
    <row r="388" spans="1:16" ht="12.75">
      <c r="A388" s="2"/>
      <c r="K388" s="1"/>
      <c r="L388" s="1"/>
      <c r="M388" s="1"/>
      <c r="N388" s="1"/>
      <c r="O388" s="1"/>
      <c r="P388" s="1"/>
    </row>
    <row r="389" spans="1:16" ht="12.75">
      <c r="A389" s="2"/>
      <c r="K389" s="1"/>
      <c r="L389" s="1"/>
      <c r="M389" s="1"/>
      <c r="N389" s="1"/>
      <c r="O389" s="1"/>
      <c r="P389" s="1"/>
    </row>
    <row r="390" spans="1:16" ht="12.75">
      <c r="A390" s="2"/>
      <c r="K390" s="1"/>
      <c r="L390" s="1"/>
      <c r="M390" s="1"/>
      <c r="N390" s="1"/>
      <c r="O390" s="1"/>
      <c r="P390" s="1"/>
    </row>
    <row r="391" spans="1:16" ht="12.75">
      <c r="A391" s="2"/>
      <c r="K391" s="1"/>
      <c r="L391" s="1"/>
      <c r="M391" s="1"/>
      <c r="N391" s="1"/>
      <c r="O391" s="1"/>
      <c r="P391" s="1"/>
    </row>
    <row r="392" spans="1:16" ht="12.75">
      <c r="A392" s="2"/>
      <c r="K392" s="1"/>
      <c r="L392" s="1"/>
      <c r="M392" s="1"/>
      <c r="N392" s="1"/>
      <c r="O392" s="1"/>
      <c r="P392" s="1"/>
    </row>
    <row r="393" spans="1:16" ht="12.75">
      <c r="A393" s="2"/>
      <c r="K393" s="1"/>
      <c r="L393" s="1"/>
      <c r="M393" s="1"/>
      <c r="N393" s="1"/>
      <c r="O393" s="1"/>
      <c r="P393" s="1"/>
    </row>
    <row r="394" spans="1:16" ht="12.75">
      <c r="A394" s="2"/>
      <c r="K394" s="1"/>
      <c r="L394" s="1"/>
      <c r="M394" s="1"/>
      <c r="N394" s="1"/>
      <c r="O394" s="1"/>
      <c r="P394" s="1"/>
    </row>
    <row r="395" spans="1:16" ht="12.75">
      <c r="A395" s="2"/>
      <c r="K395" s="1"/>
      <c r="L395" s="1"/>
      <c r="M395" s="1"/>
      <c r="N395" s="1"/>
      <c r="O395" s="1"/>
      <c r="P395" s="1"/>
    </row>
    <row r="396" spans="1:16" ht="12.75">
      <c r="A396" s="2"/>
      <c r="K396" s="1"/>
      <c r="L396" s="1"/>
      <c r="M396" s="1"/>
      <c r="N396" s="1"/>
      <c r="O396" s="1"/>
      <c r="P396" s="1"/>
    </row>
    <row r="397" spans="1:16" ht="12.75">
      <c r="A397" s="2"/>
      <c r="K397" s="1"/>
      <c r="L397" s="1"/>
      <c r="M397" s="1"/>
      <c r="N397" s="1"/>
      <c r="O397" s="1"/>
      <c r="P397" s="1"/>
    </row>
    <row r="398" spans="1:16" ht="12.75">
      <c r="A398" s="2"/>
      <c r="K398" s="1"/>
      <c r="L398" s="1"/>
      <c r="M398" s="1"/>
      <c r="N398" s="1"/>
      <c r="O398" s="1"/>
      <c r="P398" s="1"/>
    </row>
    <row r="399" spans="1:16" ht="12.75">
      <c r="A399" s="2"/>
      <c r="K399" s="1"/>
      <c r="L399" s="1"/>
      <c r="M399" s="1"/>
      <c r="N399" s="1"/>
      <c r="O399" s="1"/>
      <c r="P399" s="1"/>
    </row>
    <row r="400" spans="1:16" ht="12.75">
      <c r="A400" s="2"/>
      <c r="K400" s="1"/>
      <c r="L400" s="1"/>
      <c r="M400" s="1"/>
      <c r="N400" s="1"/>
      <c r="O400" s="1"/>
      <c r="P400" s="1"/>
    </row>
    <row r="401" spans="1:16" ht="12.75">
      <c r="A401" s="2"/>
      <c r="K401" s="1"/>
      <c r="L401" s="1"/>
      <c r="M401" s="1"/>
      <c r="N401" s="1"/>
      <c r="O401" s="1"/>
      <c r="P401" s="1"/>
    </row>
    <row r="402" spans="1:16" ht="12.75">
      <c r="A402" s="2"/>
      <c r="K402" s="1"/>
      <c r="L402" s="1"/>
      <c r="M402" s="1"/>
      <c r="N402" s="1"/>
      <c r="O402" s="1"/>
      <c r="P402" s="1"/>
    </row>
    <row r="403" spans="1:16" ht="12.75">
      <c r="A403" s="2"/>
      <c r="K403" s="1"/>
      <c r="L403" s="1"/>
      <c r="M403" s="1"/>
      <c r="N403" s="1"/>
      <c r="O403" s="1"/>
      <c r="P403" s="1"/>
    </row>
    <row r="404" spans="1:16" ht="12.75">
      <c r="A404" s="2"/>
      <c r="K404" s="1"/>
      <c r="L404" s="1"/>
      <c r="M404" s="1"/>
      <c r="N404" s="1"/>
      <c r="O404" s="1"/>
      <c r="P404" s="1"/>
    </row>
    <row r="405" spans="1:16" ht="12.75">
      <c r="A405" s="2"/>
      <c r="K405" s="1"/>
      <c r="L405" s="1"/>
      <c r="M405" s="1"/>
      <c r="N405" s="1"/>
      <c r="O405" s="1"/>
      <c r="P405" s="1"/>
    </row>
    <row r="406" spans="1:16" ht="12.75">
      <c r="A406" s="2"/>
      <c r="K406" s="1"/>
      <c r="L406" s="1"/>
      <c r="M406" s="1"/>
      <c r="N406" s="1"/>
      <c r="O406" s="1"/>
      <c r="P406" s="1"/>
    </row>
    <row r="407" spans="1:16" ht="12.75">
      <c r="A407" s="2"/>
      <c r="K407" s="1"/>
      <c r="L407" s="1"/>
      <c r="M407" s="1"/>
      <c r="N407" s="1"/>
      <c r="O407" s="1"/>
      <c r="P407" s="1"/>
    </row>
    <row r="408" spans="1:16" ht="12.75">
      <c r="A408" s="2"/>
      <c r="K408" s="1"/>
      <c r="L408" s="1"/>
      <c r="M408" s="1"/>
      <c r="N408" s="1"/>
      <c r="O408" s="1"/>
      <c r="P408" s="1"/>
    </row>
    <row r="409" spans="1:16" ht="12.75">
      <c r="A409" s="2"/>
      <c r="K409" s="1"/>
      <c r="L409" s="1"/>
      <c r="M409" s="1"/>
      <c r="N409" s="1"/>
      <c r="O409" s="1"/>
      <c r="P409" s="1"/>
    </row>
    <row r="410" spans="1:16" ht="12.75">
      <c r="A410" s="2"/>
      <c r="K410" s="1"/>
      <c r="L410" s="1"/>
      <c r="M410" s="1"/>
      <c r="N410" s="1"/>
      <c r="O410" s="1"/>
      <c r="P410" s="1"/>
    </row>
    <row r="411" spans="1:16" ht="12.75">
      <c r="A411" s="2"/>
      <c r="K411" s="1"/>
      <c r="L411" s="1"/>
      <c r="M411" s="1"/>
      <c r="N411" s="1"/>
      <c r="O411" s="1"/>
      <c r="P411" s="1"/>
    </row>
    <row r="412" spans="1:16" ht="12.75">
      <c r="A412" s="2"/>
      <c r="K412" s="1"/>
      <c r="L412" s="1"/>
      <c r="M412" s="1"/>
      <c r="N412" s="1"/>
      <c r="O412" s="1"/>
      <c r="P412" s="1"/>
    </row>
    <row r="413" spans="1:16" ht="12.75">
      <c r="A413" s="2"/>
      <c r="K413" s="1"/>
      <c r="L413" s="1"/>
      <c r="M413" s="1"/>
      <c r="N413" s="1"/>
      <c r="O413" s="1"/>
      <c r="P413" s="1"/>
    </row>
    <row r="414" spans="1:16" ht="12.75">
      <c r="A414" s="2"/>
      <c r="K414" s="1"/>
      <c r="L414" s="1"/>
      <c r="M414" s="1"/>
      <c r="N414" s="1"/>
      <c r="O414" s="1"/>
      <c r="P414" s="1"/>
    </row>
    <row r="415" spans="1:16" ht="12.75">
      <c r="A415" s="2"/>
      <c r="K415" s="1"/>
      <c r="L415" s="1"/>
      <c r="M415" s="1"/>
      <c r="N415" s="1"/>
      <c r="O415" s="1"/>
      <c r="P415" s="1"/>
    </row>
    <row r="416" spans="1:16" ht="12.75">
      <c r="A416" s="2"/>
      <c r="K416" s="1"/>
      <c r="L416" s="1"/>
      <c r="M416" s="1"/>
      <c r="N416" s="1"/>
      <c r="O416" s="1"/>
      <c r="P416" s="1"/>
    </row>
    <row r="417" spans="1:16" ht="12.75">
      <c r="A417" s="2"/>
      <c r="K417" s="1"/>
      <c r="L417" s="1"/>
      <c r="M417" s="1"/>
      <c r="N417" s="1"/>
      <c r="O417" s="1"/>
      <c r="P417" s="1"/>
    </row>
    <row r="418" spans="1:16" ht="12.75">
      <c r="A418" s="2"/>
      <c r="K418" s="1"/>
      <c r="L418" s="1"/>
      <c r="M418" s="1"/>
      <c r="N418" s="1"/>
      <c r="O418" s="1"/>
      <c r="P418" s="1"/>
    </row>
    <row r="419" spans="1:16" ht="12.75">
      <c r="A419" s="2"/>
      <c r="K419" s="1"/>
      <c r="L419" s="1"/>
      <c r="M419" s="1"/>
      <c r="N419" s="1"/>
      <c r="O419" s="1"/>
      <c r="P419" s="1"/>
    </row>
    <row r="420" spans="1:16" ht="12.75">
      <c r="A420" s="2"/>
      <c r="K420" s="1"/>
      <c r="L420" s="1"/>
      <c r="M420" s="1"/>
      <c r="N420" s="1"/>
      <c r="O420" s="1"/>
      <c r="P420" s="1"/>
    </row>
    <row r="421" spans="1:16" ht="12.75">
      <c r="A421" s="2"/>
      <c r="K421" s="1"/>
      <c r="L421" s="1"/>
      <c r="M421" s="1"/>
      <c r="N421" s="1"/>
      <c r="O421" s="1"/>
      <c r="P421" s="1"/>
    </row>
    <row r="422" spans="1:16" ht="12.75">
      <c r="A422" s="2"/>
      <c r="K422" s="1"/>
      <c r="L422" s="1"/>
      <c r="M422" s="1"/>
      <c r="N422" s="1"/>
      <c r="O422" s="1"/>
      <c r="P422" s="1"/>
    </row>
    <row r="423" spans="1:16" ht="12.75">
      <c r="A423" s="2"/>
      <c r="K423" s="1"/>
      <c r="L423" s="1"/>
      <c r="M423" s="1"/>
      <c r="N423" s="1"/>
      <c r="O423" s="1"/>
      <c r="P423" s="1"/>
    </row>
    <row r="424" spans="1:16" ht="12.75">
      <c r="A424" s="2"/>
      <c r="K424" s="1"/>
      <c r="L424" s="1"/>
      <c r="M424" s="1"/>
      <c r="N424" s="1"/>
      <c r="O424" s="1"/>
      <c r="P424" s="1"/>
    </row>
    <row r="425" spans="1:16" ht="12.75">
      <c r="A425" s="2"/>
      <c r="K425" s="1"/>
      <c r="L425" s="1"/>
      <c r="M425" s="1"/>
      <c r="N425" s="1"/>
      <c r="O425" s="1"/>
      <c r="P425" s="1"/>
    </row>
    <row r="426" spans="1:16" ht="12.75">
      <c r="A426" s="2"/>
      <c r="K426" s="1"/>
      <c r="L426" s="1"/>
      <c r="M426" s="1"/>
      <c r="N426" s="1"/>
      <c r="O426" s="1"/>
      <c r="P426" s="1"/>
    </row>
    <row r="427" spans="1:16" ht="12.75">
      <c r="A427" s="2"/>
      <c r="K427" s="1"/>
      <c r="L427" s="1"/>
      <c r="M427" s="1"/>
      <c r="N427" s="1"/>
      <c r="O427" s="1"/>
      <c r="P427" s="1"/>
    </row>
    <row r="428" spans="1:16" ht="12.75">
      <c r="A428" s="2"/>
      <c r="K428" s="1"/>
      <c r="L428" s="1"/>
      <c r="M428" s="1"/>
      <c r="N428" s="1"/>
      <c r="O428" s="1"/>
      <c r="P428" s="1"/>
    </row>
    <row r="429" spans="1:16" ht="12.75">
      <c r="A429" s="2"/>
      <c r="K429" s="1"/>
      <c r="L429" s="1"/>
      <c r="M429" s="1"/>
      <c r="N429" s="1"/>
      <c r="O429" s="1"/>
      <c r="P429" s="1"/>
    </row>
    <row r="430" spans="1:16" ht="12.75">
      <c r="A430" s="2"/>
      <c r="K430" s="1"/>
      <c r="L430" s="1"/>
      <c r="M430" s="1"/>
      <c r="N430" s="1"/>
      <c r="O430" s="1"/>
      <c r="P430" s="1"/>
    </row>
    <row r="431" spans="1:16" ht="12.75">
      <c r="A431" s="2"/>
      <c r="K431" s="1"/>
      <c r="L431" s="1"/>
      <c r="M431" s="1"/>
      <c r="N431" s="1"/>
      <c r="O431" s="1"/>
      <c r="P431" s="1"/>
    </row>
    <row r="432" spans="1:16" ht="12.75">
      <c r="A432" s="2"/>
      <c r="K432" s="1"/>
      <c r="L432" s="1"/>
      <c r="M432" s="1"/>
      <c r="N432" s="1"/>
      <c r="O432" s="1"/>
      <c r="P432" s="1"/>
    </row>
    <row r="433" spans="1:16" ht="12.75">
      <c r="A433" s="2"/>
      <c r="K433" s="1"/>
      <c r="L433" s="1"/>
      <c r="M433" s="1"/>
      <c r="N433" s="1"/>
      <c r="O433" s="1"/>
      <c r="P433" s="1"/>
    </row>
    <row r="434" spans="1:16" ht="12.75">
      <c r="A434" s="2"/>
      <c r="K434" s="1"/>
      <c r="L434" s="1"/>
      <c r="M434" s="1"/>
      <c r="N434" s="1"/>
      <c r="O434" s="1"/>
      <c r="P434" s="1"/>
    </row>
    <row r="435" spans="1:16" ht="12.75">
      <c r="A435" s="2"/>
      <c r="K435" s="1"/>
      <c r="L435" s="1"/>
      <c r="M435" s="1"/>
      <c r="N435" s="1"/>
      <c r="O435" s="1"/>
      <c r="P435" s="1"/>
    </row>
    <row r="436" spans="1:16" ht="12.75">
      <c r="A436" s="2"/>
      <c r="K436" s="1"/>
      <c r="L436" s="1"/>
      <c r="M436" s="1"/>
      <c r="N436" s="1"/>
      <c r="O436" s="1"/>
      <c r="P436" s="1"/>
    </row>
    <row r="437" spans="1:16" ht="12.75">
      <c r="A437" s="2"/>
      <c r="K437" s="1"/>
      <c r="L437" s="1"/>
      <c r="M437" s="1"/>
      <c r="N437" s="1"/>
      <c r="O437" s="1"/>
      <c r="P437" s="1"/>
    </row>
    <row r="438" spans="1:16" ht="12.75">
      <c r="A438" s="2"/>
      <c r="K438" s="1"/>
      <c r="L438" s="1"/>
      <c r="M438" s="1"/>
      <c r="N438" s="1"/>
      <c r="O438" s="1"/>
      <c r="P438" s="1"/>
    </row>
    <row r="439" spans="1:16" ht="12.75">
      <c r="A439" s="2"/>
      <c r="K439" s="1"/>
      <c r="L439" s="1"/>
      <c r="M439" s="1"/>
      <c r="N439" s="1"/>
      <c r="O439" s="1"/>
      <c r="P439" s="1"/>
    </row>
    <row r="440" spans="1:16" ht="12.75">
      <c r="A440" s="2"/>
      <c r="K440" s="1"/>
      <c r="L440" s="1"/>
      <c r="M440" s="1"/>
      <c r="N440" s="1"/>
      <c r="O440" s="1"/>
      <c r="P440" s="1"/>
    </row>
    <row r="441" spans="1:16" ht="12.75">
      <c r="A441" s="2"/>
      <c r="K441" s="1"/>
      <c r="L441" s="1"/>
      <c r="M441" s="1"/>
      <c r="N441" s="1"/>
      <c r="O441" s="1"/>
      <c r="P441" s="1"/>
    </row>
    <row r="442" spans="1:16" ht="12.75">
      <c r="A442" s="2"/>
      <c r="K442" s="1"/>
      <c r="L442" s="1"/>
      <c r="M442" s="1"/>
      <c r="N442" s="1"/>
      <c r="O442" s="1"/>
      <c r="P442" s="1"/>
    </row>
    <row r="443" spans="1:16" ht="12.75">
      <c r="A443" s="2"/>
      <c r="K443" s="1"/>
      <c r="L443" s="1"/>
      <c r="M443" s="1"/>
      <c r="N443" s="1"/>
      <c r="O443" s="1"/>
      <c r="P443" s="1"/>
    </row>
    <row r="444" spans="1:16" ht="12.75">
      <c r="A444" s="2"/>
      <c r="K444" s="1"/>
      <c r="L444" s="1"/>
      <c r="M444" s="1"/>
      <c r="N444" s="1"/>
      <c r="O444" s="1"/>
      <c r="P444" s="1"/>
    </row>
    <row r="445" spans="1:16" ht="12.75">
      <c r="A445" s="2"/>
      <c r="K445" s="1"/>
      <c r="L445" s="1"/>
      <c r="M445" s="1"/>
      <c r="N445" s="1"/>
      <c r="O445" s="1"/>
      <c r="P445" s="1"/>
    </row>
    <row r="446" spans="1:16" ht="12.75">
      <c r="A446" s="2"/>
      <c r="K446" s="1"/>
      <c r="L446" s="1"/>
      <c r="M446" s="1"/>
      <c r="N446" s="1"/>
      <c r="O446" s="1"/>
      <c r="P446" s="1"/>
    </row>
    <row r="447" spans="1:16" ht="12.75">
      <c r="A447" s="2"/>
      <c r="K447" s="1"/>
      <c r="L447" s="1"/>
      <c r="M447" s="1"/>
      <c r="N447" s="1"/>
      <c r="O447" s="1"/>
      <c r="P447" s="1"/>
    </row>
    <row r="448" spans="1:16" ht="12.75">
      <c r="A448" s="2"/>
      <c r="K448" s="1"/>
      <c r="L448" s="1"/>
      <c r="M448" s="1"/>
      <c r="N448" s="1"/>
      <c r="O448" s="1"/>
      <c r="P448" s="1"/>
    </row>
    <row r="449" spans="1:16" ht="12.75">
      <c r="A449" s="2"/>
      <c r="K449" s="1"/>
      <c r="L449" s="1"/>
      <c r="M449" s="1"/>
      <c r="N449" s="1"/>
      <c r="O449" s="1"/>
      <c r="P449" s="1"/>
    </row>
    <row r="450" spans="1:16" ht="12.75">
      <c r="A450" s="2"/>
      <c r="K450" s="1"/>
      <c r="L450" s="1"/>
      <c r="M450" s="1"/>
      <c r="N450" s="1"/>
      <c r="O450" s="1"/>
      <c r="P450" s="1"/>
    </row>
    <row r="451" spans="1:16" ht="12.75">
      <c r="A451" s="2"/>
      <c r="K451" s="1"/>
      <c r="L451" s="1"/>
      <c r="M451" s="1"/>
      <c r="N451" s="1"/>
      <c r="O451" s="1"/>
      <c r="P451" s="1"/>
    </row>
    <row r="452" spans="1:16" ht="12.75">
      <c r="A452" s="2"/>
      <c r="K452" s="1"/>
      <c r="L452" s="1"/>
      <c r="M452" s="1"/>
      <c r="N452" s="1"/>
      <c r="O452" s="1"/>
      <c r="P452" s="1"/>
    </row>
    <row r="453" spans="1:16" ht="12.75">
      <c r="A453" s="2"/>
      <c r="K453" s="1"/>
      <c r="L453" s="1"/>
      <c r="M453" s="1"/>
      <c r="N453" s="1"/>
      <c r="O453" s="1"/>
      <c r="P453" s="1"/>
    </row>
    <row r="454" spans="1:16" ht="12.75">
      <c r="A454" s="2"/>
      <c r="K454" s="1"/>
      <c r="L454" s="1"/>
      <c r="M454" s="1"/>
      <c r="N454" s="1"/>
      <c r="O454" s="1"/>
      <c r="P454" s="1"/>
    </row>
    <row r="455" spans="1:16" ht="12.75">
      <c r="A455" s="2"/>
      <c r="K455" s="1"/>
      <c r="L455" s="1"/>
      <c r="M455" s="1"/>
      <c r="N455" s="1"/>
      <c r="O455" s="1"/>
      <c r="P455" s="1"/>
    </row>
    <row r="456" spans="1:16" ht="12.75">
      <c r="A456" s="2"/>
      <c r="K456" s="1"/>
      <c r="L456" s="1"/>
      <c r="M456" s="1"/>
      <c r="N456" s="1"/>
      <c r="O456" s="1"/>
      <c r="P456" s="1"/>
    </row>
  </sheetData>
  <printOptions/>
  <pageMargins left="0.3937007874015748" right="0.3937007874015748" top="0.7874015748031497" bottom="0.7874015748031497" header="0" footer="0"/>
  <pageSetup horizontalDpi="300" verticalDpi="300" orientation="portrait" paperSize="9" scale="70" r:id="rId1"/>
  <headerFooter alignWithMargins="0">
    <oddHeader>&amp;L&amp;"Arial,Negrita"
III TRIAL AYUNTAMIENTO DE VAL DE SAN VICENTE
UNQUERA 04-07-2010&amp;C&amp;14&amp;UCAMPEONATO DE TRIAL
DE CANTABRIA 2010&amp;R&amp;"Arial,Negrita"&amp;12&amp;UCLASIFICACIONES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4792"/>
  <sheetViews>
    <sheetView tabSelected="1" zoomScale="70" zoomScaleNormal="70" workbookViewId="0" topLeftCell="A1">
      <selection activeCell="F24" sqref="F24"/>
    </sheetView>
  </sheetViews>
  <sheetFormatPr defaultColWidth="11.421875" defaultRowHeight="12.75"/>
  <cols>
    <col min="1" max="1" width="6.421875" style="0" customWidth="1"/>
    <col min="2" max="2" width="5.421875" style="5" customWidth="1"/>
    <col min="3" max="3" width="51.28125" style="4" customWidth="1"/>
    <col min="5" max="5" width="7.57421875" style="0" customWidth="1"/>
    <col min="6" max="6" width="7.57421875" style="19" customWidth="1"/>
    <col min="7" max="7" width="8.8515625" style="0" customWidth="1"/>
    <col min="8" max="8" width="8.7109375" style="0" customWidth="1"/>
    <col min="9" max="15" width="2.8515625" style="0" customWidth="1"/>
    <col min="16" max="16" width="5.421875" style="0" customWidth="1"/>
    <col min="17" max="23" width="2.8515625" style="0" customWidth="1"/>
    <col min="24" max="24" width="5.421875" style="0" customWidth="1"/>
    <col min="25" max="31" width="2.8515625" style="0" customWidth="1"/>
    <col min="32" max="32" width="5.421875" style="0" customWidth="1"/>
    <col min="33" max="33" width="5.00390625" style="0" customWidth="1"/>
    <col min="34" max="34" width="4.421875" style="0" customWidth="1"/>
    <col min="35" max="35" width="5.28125" style="0" customWidth="1"/>
    <col min="36" max="36" width="5.421875" style="0" customWidth="1"/>
    <col min="37" max="37" width="5.57421875" style="0" customWidth="1"/>
    <col min="38" max="38" width="5.421875" style="1" customWidth="1"/>
    <col min="39" max="39" width="7.57421875" style="0" customWidth="1"/>
    <col min="40" max="16384" width="9.140625" style="0" customWidth="1"/>
  </cols>
  <sheetData>
    <row r="1" spans="2:39" ht="13.5" thickBot="1">
      <c r="B1" s="7"/>
      <c r="C1" s="9"/>
      <c r="D1" s="8"/>
      <c r="E1" s="17"/>
      <c r="F1" s="8"/>
      <c r="G1" s="18"/>
      <c r="H1" s="8"/>
      <c r="I1" s="99" t="s">
        <v>16</v>
      </c>
      <c r="J1" s="99"/>
      <c r="K1" s="99"/>
      <c r="L1" s="99"/>
      <c r="M1" s="99"/>
      <c r="N1" s="99"/>
      <c r="O1" s="99"/>
      <c r="P1" s="99"/>
      <c r="Q1" s="99" t="s">
        <v>18</v>
      </c>
      <c r="R1" s="99"/>
      <c r="S1" s="99"/>
      <c r="T1" s="99"/>
      <c r="U1" s="99"/>
      <c r="V1" s="99"/>
      <c r="W1" s="99"/>
      <c r="X1" s="99"/>
      <c r="Y1" s="99" t="s">
        <v>20</v>
      </c>
      <c r="Z1" s="99"/>
      <c r="AA1" s="99"/>
      <c r="AB1" s="99"/>
      <c r="AC1" s="99"/>
      <c r="AD1" s="99"/>
      <c r="AE1" s="99"/>
      <c r="AF1" s="99"/>
      <c r="AG1" s="8"/>
      <c r="AH1" s="8"/>
      <c r="AI1" s="8"/>
      <c r="AJ1" s="8"/>
      <c r="AK1" s="8"/>
      <c r="AL1" s="6"/>
      <c r="AM1" s="8"/>
    </row>
    <row r="2" spans="1:44" ht="14.25" thickBot="1" thickTop="1">
      <c r="A2" s="69" t="s">
        <v>0</v>
      </c>
      <c r="B2" s="70" t="s">
        <v>1</v>
      </c>
      <c r="C2" s="70" t="s">
        <v>36</v>
      </c>
      <c r="D2" s="70" t="s">
        <v>37</v>
      </c>
      <c r="E2" s="70" t="s">
        <v>33</v>
      </c>
      <c r="F2" s="70" t="s">
        <v>57</v>
      </c>
      <c r="G2" s="70" t="s">
        <v>34</v>
      </c>
      <c r="H2" s="70" t="s">
        <v>35</v>
      </c>
      <c r="I2" s="70" t="s">
        <v>8</v>
      </c>
      <c r="J2" s="70" t="s">
        <v>9</v>
      </c>
      <c r="K2" s="70" t="s">
        <v>10</v>
      </c>
      <c r="L2" s="70" t="s">
        <v>12</v>
      </c>
      <c r="M2" s="70" t="s">
        <v>11</v>
      </c>
      <c r="N2" s="70" t="s">
        <v>13</v>
      </c>
      <c r="O2" s="70" t="s">
        <v>14</v>
      </c>
      <c r="P2" s="20" t="s">
        <v>15</v>
      </c>
      <c r="Q2" s="70" t="s">
        <v>8</v>
      </c>
      <c r="R2" s="70" t="s">
        <v>9</v>
      </c>
      <c r="S2" s="70" t="s">
        <v>10</v>
      </c>
      <c r="T2" s="70" t="s">
        <v>12</v>
      </c>
      <c r="U2" s="70" t="s">
        <v>11</v>
      </c>
      <c r="V2" s="70" t="s">
        <v>13</v>
      </c>
      <c r="W2" s="70" t="s">
        <v>14</v>
      </c>
      <c r="X2" s="20" t="s">
        <v>17</v>
      </c>
      <c r="Y2" s="70" t="s">
        <v>8</v>
      </c>
      <c r="Z2" s="70" t="s">
        <v>9</v>
      </c>
      <c r="AA2" s="70" t="s">
        <v>10</v>
      </c>
      <c r="AB2" s="70" t="s">
        <v>12</v>
      </c>
      <c r="AC2" s="70" t="s">
        <v>11</v>
      </c>
      <c r="AD2" s="70" t="s">
        <v>13</v>
      </c>
      <c r="AE2" s="70" t="s">
        <v>14</v>
      </c>
      <c r="AF2" s="20" t="s">
        <v>19</v>
      </c>
      <c r="AG2" s="70" t="s">
        <v>2</v>
      </c>
      <c r="AH2" s="70" t="s">
        <v>3</v>
      </c>
      <c r="AI2" s="70" t="s">
        <v>4</v>
      </c>
      <c r="AJ2" s="70" t="s">
        <v>5</v>
      </c>
      <c r="AK2" s="70" t="s">
        <v>21</v>
      </c>
      <c r="AL2" s="70" t="s">
        <v>58</v>
      </c>
      <c r="AM2" s="21" t="s">
        <v>22</v>
      </c>
      <c r="AO2" s="22" t="s">
        <v>54</v>
      </c>
      <c r="AP2" s="23"/>
      <c r="AQ2" s="23"/>
      <c r="AR2" s="25">
        <v>0.14583333333333334</v>
      </c>
    </row>
    <row r="3" spans="1:39" ht="16.5" thickTop="1">
      <c r="A3" s="71" t="s">
        <v>23</v>
      </c>
      <c r="B3" s="72">
        <v>6</v>
      </c>
      <c r="C3" s="81" t="s">
        <v>64</v>
      </c>
      <c r="D3" s="73" t="s">
        <v>38</v>
      </c>
      <c r="E3" s="74">
        <v>0.4465277777777778</v>
      </c>
      <c r="F3" s="74">
        <v>0.4465277777777778</v>
      </c>
      <c r="G3" s="74">
        <f>E3+$AR$2</f>
        <v>0.5923611111111111</v>
      </c>
      <c r="H3" s="74">
        <v>0.5923611111111111</v>
      </c>
      <c r="I3" s="75">
        <v>0</v>
      </c>
      <c r="J3" s="75">
        <v>0</v>
      </c>
      <c r="K3" s="75">
        <v>0</v>
      </c>
      <c r="L3" s="75">
        <v>0</v>
      </c>
      <c r="M3" s="75">
        <v>2</v>
      </c>
      <c r="N3" s="75">
        <v>0</v>
      </c>
      <c r="O3" s="75">
        <v>0</v>
      </c>
      <c r="P3" s="65">
        <f>SUM(I3:O3)</f>
        <v>2</v>
      </c>
      <c r="Q3" s="75">
        <v>0</v>
      </c>
      <c r="R3" s="75">
        <v>0</v>
      </c>
      <c r="S3" s="75">
        <v>0</v>
      </c>
      <c r="T3" s="75">
        <v>0</v>
      </c>
      <c r="U3" s="75">
        <v>0</v>
      </c>
      <c r="V3" s="75">
        <v>0</v>
      </c>
      <c r="W3" s="75">
        <v>0</v>
      </c>
      <c r="X3" s="65">
        <f>SUM(Q3:W3)</f>
        <v>0</v>
      </c>
      <c r="Y3" s="75">
        <v>1</v>
      </c>
      <c r="Z3" s="75">
        <v>0</v>
      </c>
      <c r="AA3" s="75">
        <v>1</v>
      </c>
      <c r="AB3" s="75">
        <v>0</v>
      </c>
      <c r="AC3" s="75">
        <v>0</v>
      </c>
      <c r="AD3" s="75">
        <v>0</v>
      </c>
      <c r="AE3" s="75">
        <v>0</v>
      </c>
      <c r="AF3" s="65">
        <f>SUM(Y3:AE3)</f>
        <v>2</v>
      </c>
      <c r="AG3" s="75">
        <f>COUNTIF(I3:O3,0)+COUNTIF(Q3:W3,0)+COUNTIF(Y3:AE3,0)</f>
        <v>18</v>
      </c>
      <c r="AH3" s="75">
        <f>COUNTIF(I3:O3,1)+COUNTIF(Q3:W3,1)+COUNTIF(Y3:AE3,1)</f>
        <v>2</v>
      </c>
      <c r="AI3" s="75">
        <f>COUNTIF(I3:O3,2)+COUNTIF(Q3:W3,2)+COUNTIF(Y3:AE3,2)</f>
        <v>1</v>
      </c>
      <c r="AJ3" s="75">
        <f>COUNTIF(I3:O3,3)+COUNTIF(Q3:W3,3)+COUNTIF(Y3:AE3,3)</f>
        <v>0</v>
      </c>
      <c r="AK3" s="75">
        <f>COUNTIF(I3:O3,5)+COUNTIF(Q3:W3,5)+COUNTIF(Y3:AE3,5)</f>
        <v>0</v>
      </c>
      <c r="AL3" s="75">
        <f>IF(H3-G3&lt;0,0,IF(H3-G3=0,0,MINUTE(H3-G3)))+IF(F3-E3=0,0,IF(F3-E3&lt;0,0,MINUTE(F3-E3)))</f>
        <v>0</v>
      </c>
      <c r="AM3" s="68">
        <f>P3+X3+AF3+AL3</f>
        <v>4</v>
      </c>
    </row>
    <row r="4" spans="1:39" ht="15.75">
      <c r="A4" s="33" t="s">
        <v>24</v>
      </c>
      <c r="B4" s="63">
        <v>1</v>
      </c>
      <c r="C4" s="64" t="s">
        <v>60</v>
      </c>
      <c r="D4" s="77" t="s">
        <v>38</v>
      </c>
      <c r="E4" s="78">
        <v>0.4444444444444444</v>
      </c>
      <c r="F4" s="78">
        <v>0.4444444444444444</v>
      </c>
      <c r="G4" s="78">
        <f>E4+$AR$2</f>
        <v>0.5902777777777778</v>
      </c>
      <c r="H4" s="78">
        <v>0.5930555555555556</v>
      </c>
      <c r="I4" s="35">
        <v>0</v>
      </c>
      <c r="J4" s="35">
        <v>5</v>
      </c>
      <c r="K4" s="35">
        <v>0</v>
      </c>
      <c r="L4" s="35">
        <v>5</v>
      </c>
      <c r="M4" s="35">
        <v>3</v>
      </c>
      <c r="N4" s="35">
        <v>5</v>
      </c>
      <c r="O4" s="35">
        <v>2</v>
      </c>
      <c r="P4" s="66">
        <f>SUM(I4:O4)</f>
        <v>20</v>
      </c>
      <c r="Q4" s="35">
        <v>1</v>
      </c>
      <c r="R4" s="35">
        <v>1</v>
      </c>
      <c r="S4" s="35">
        <v>1</v>
      </c>
      <c r="T4" s="35">
        <v>1</v>
      </c>
      <c r="U4" s="35">
        <v>5</v>
      </c>
      <c r="V4" s="35">
        <v>5</v>
      </c>
      <c r="W4" s="35">
        <v>0</v>
      </c>
      <c r="X4" s="66">
        <f>SUM(Q4:W4)</f>
        <v>14</v>
      </c>
      <c r="Y4" s="35">
        <v>0</v>
      </c>
      <c r="Z4" s="35">
        <v>0</v>
      </c>
      <c r="AA4" s="35">
        <v>0</v>
      </c>
      <c r="AB4" s="35">
        <v>0</v>
      </c>
      <c r="AC4" s="35">
        <v>0</v>
      </c>
      <c r="AD4" s="35">
        <v>1</v>
      </c>
      <c r="AE4" s="35">
        <v>0</v>
      </c>
      <c r="AF4" s="66">
        <f>SUM(Y4:AE4)</f>
        <v>1</v>
      </c>
      <c r="AG4" s="35">
        <f>COUNTIF(I4:O4,0)+COUNTIF(Q4:W4,0)+COUNTIF(Y4:AE4,0)</f>
        <v>9</v>
      </c>
      <c r="AH4" s="35">
        <f>COUNTIF(I4:O4,1)+COUNTIF(Q4:W4,1)+COUNTIF(Y4:AE4,1)</f>
        <v>5</v>
      </c>
      <c r="AI4" s="35">
        <f>COUNTIF(I4:O4,2)+COUNTIF(Q4:W4,2)+COUNTIF(Y4:AE4,2)</f>
        <v>1</v>
      </c>
      <c r="AJ4" s="35">
        <f>COUNTIF(I4:O4,3)+COUNTIF(Q4:W4,3)+COUNTIF(Y4:AE4,3)</f>
        <v>1</v>
      </c>
      <c r="AK4" s="35">
        <f>COUNTIF(I4:O4,5)+COUNTIF(Q4:W4,5)+COUNTIF(Y4:AE4,5)</f>
        <v>5</v>
      </c>
      <c r="AL4" s="35">
        <f>IF(H4-G4&lt;0,0,IF(H4-G4=0,0,MINUTE(H4-G4)))+IF(F4-E4=0,0,IF(F4-E4&lt;0,0,MINUTE(F4-E4)))</f>
        <v>4</v>
      </c>
      <c r="AM4" s="98">
        <f>P4+X4+AF4+AL4</f>
        <v>39</v>
      </c>
    </row>
    <row r="5" spans="1:39" ht="15.75">
      <c r="A5" s="33" t="s">
        <v>25</v>
      </c>
      <c r="B5" s="63">
        <v>5</v>
      </c>
      <c r="C5" s="76" t="s">
        <v>63</v>
      </c>
      <c r="D5" s="77" t="s">
        <v>38</v>
      </c>
      <c r="E5" s="78">
        <v>0.4458333333333333</v>
      </c>
      <c r="F5" s="78">
        <v>0.4458333333333333</v>
      </c>
      <c r="G5" s="78">
        <f>E5+$AR$2</f>
        <v>0.5916666666666667</v>
      </c>
      <c r="H5" s="78">
        <v>0.5902777777777778</v>
      </c>
      <c r="I5" s="35">
        <v>5</v>
      </c>
      <c r="J5" s="35">
        <v>5</v>
      </c>
      <c r="K5" s="35">
        <v>3</v>
      </c>
      <c r="L5" s="35">
        <v>2</v>
      </c>
      <c r="M5" s="35">
        <v>3</v>
      </c>
      <c r="N5" s="35">
        <v>3</v>
      </c>
      <c r="O5" s="35">
        <v>3</v>
      </c>
      <c r="P5" s="66">
        <f>SUM(I5:O5)</f>
        <v>24</v>
      </c>
      <c r="Q5" s="35">
        <v>3</v>
      </c>
      <c r="R5" s="35">
        <v>3</v>
      </c>
      <c r="S5" s="35">
        <v>1</v>
      </c>
      <c r="T5" s="35">
        <v>0</v>
      </c>
      <c r="U5" s="35">
        <v>2</v>
      </c>
      <c r="V5" s="35">
        <v>5</v>
      </c>
      <c r="W5" s="35">
        <v>0</v>
      </c>
      <c r="X5" s="66">
        <f>SUM(Q5:W5)</f>
        <v>14</v>
      </c>
      <c r="Y5" s="35">
        <v>3</v>
      </c>
      <c r="Z5" s="35">
        <v>2</v>
      </c>
      <c r="AA5" s="35">
        <v>0</v>
      </c>
      <c r="AB5" s="35">
        <v>0</v>
      </c>
      <c r="AC5" s="35">
        <v>5</v>
      </c>
      <c r="AD5" s="35">
        <v>3</v>
      </c>
      <c r="AE5" s="35">
        <v>0</v>
      </c>
      <c r="AF5" s="66">
        <f>SUM(Y5:AE5)</f>
        <v>13</v>
      </c>
      <c r="AG5" s="35">
        <f>COUNTIF(I5:O5,0)+COUNTIF(Q5:W5,0)+COUNTIF(Y5:AE5,0)</f>
        <v>5</v>
      </c>
      <c r="AH5" s="35">
        <f>COUNTIF(I5:O5,1)+COUNTIF(Q5:W5,1)+COUNTIF(Y5:AE5,1)</f>
        <v>1</v>
      </c>
      <c r="AI5" s="35">
        <f>COUNTIF(I5:O5,2)+COUNTIF(Q5:W5,2)+COUNTIF(Y5:AE5,2)</f>
        <v>3</v>
      </c>
      <c r="AJ5" s="35">
        <f>COUNTIF(I5:O5,3)+COUNTIF(Q5:W5,3)+COUNTIF(Y5:AE5,3)</f>
        <v>8</v>
      </c>
      <c r="AK5" s="35">
        <f>COUNTIF(I5:O5,5)+COUNTIF(Q5:W5,5)+COUNTIF(Y5:AE5,5)</f>
        <v>4</v>
      </c>
      <c r="AL5" s="35">
        <f>IF(H5-G5&lt;0,0,IF(H5-G5=0,0,MINUTE(H5-G5)))+IF(F5-E5=0,0,IF(F5-E5&lt;0,0,MINUTE(F5-E5)))</f>
        <v>0</v>
      </c>
      <c r="AM5" s="67">
        <f>P5+X5+AF5+AL5</f>
        <v>51</v>
      </c>
    </row>
    <row r="6" spans="1:39" ht="16.5" thickBot="1">
      <c r="A6" s="16" t="s">
        <v>26</v>
      </c>
      <c r="B6" s="93">
        <v>2</v>
      </c>
      <c r="C6" s="94" t="s">
        <v>61</v>
      </c>
      <c r="D6" s="95" t="s">
        <v>38</v>
      </c>
      <c r="E6" s="96">
        <v>0.4451388888888889</v>
      </c>
      <c r="F6" s="96">
        <v>0.4451388888888889</v>
      </c>
      <c r="G6" s="96">
        <f>E6+$AR$2</f>
        <v>0.5909722222222222</v>
      </c>
      <c r="H6" s="96">
        <v>0.59375</v>
      </c>
      <c r="I6" s="38">
        <v>3</v>
      </c>
      <c r="J6" s="38">
        <v>5</v>
      </c>
      <c r="K6" s="38">
        <v>2</v>
      </c>
      <c r="L6" s="38">
        <v>0</v>
      </c>
      <c r="M6" s="38">
        <v>1</v>
      </c>
      <c r="N6" s="38">
        <v>5</v>
      </c>
      <c r="O6" s="38">
        <v>0</v>
      </c>
      <c r="P6" s="82">
        <f>SUM(I6:O6)</f>
        <v>16</v>
      </c>
      <c r="Q6" s="38">
        <v>5</v>
      </c>
      <c r="R6" s="38">
        <v>0</v>
      </c>
      <c r="S6" s="38">
        <v>0</v>
      </c>
      <c r="T6" s="38">
        <v>0</v>
      </c>
      <c r="U6" s="38">
        <v>1</v>
      </c>
      <c r="V6" s="38">
        <v>5</v>
      </c>
      <c r="W6" s="38">
        <v>5</v>
      </c>
      <c r="X6" s="82">
        <f>SUM(Q6:W6)</f>
        <v>16</v>
      </c>
      <c r="Y6" s="38">
        <v>5</v>
      </c>
      <c r="Z6" s="38">
        <v>5</v>
      </c>
      <c r="AA6" s="38">
        <v>0</v>
      </c>
      <c r="AB6" s="38">
        <v>0</v>
      </c>
      <c r="AC6" s="38">
        <v>1</v>
      </c>
      <c r="AD6" s="38">
        <v>5</v>
      </c>
      <c r="AE6" s="38">
        <v>1</v>
      </c>
      <c r="AF6" s="82">
        <f>SUM(Y6:AE6)</f>
        <v>17</v>
      </c>
      <c r="AG6" s="38">
        <f>COUNTIF(I6:O6,0)+COUNTIF(Q6:W6,0)+COUNTIF(Y6:AE6,0)</f>
        <v>7</v>
      </c>
      <c r="AH6" s="38">
        <f>COUNTIF(I6:O6,1)+COUNTIF(Q6:W6,1)+COUNTIF(Y6:AE6,1)</f>
        <v>4</v>
      </c>
      <c r="AI6" s="38">
        <f>COUNTIF(I6:O6,2)+COUNTIF(Q6:W6,2)+COUNTIF(Y6:AE6,2)</f>
        <v>1</v>
      </c>
      <c r="AJ6" s="38">
        <f>COUNTIF(I6:O6,3)+COUNTIF(Q6:W6,3)+COUNTIF(Y6:AE6,3)</f>
        <v>1</v>
      </c>
      <c r="AK6" s="38">
        <f>COUNTIF(I6:O6,5)+COUNTIF(Q6:W6,5)+COUNTIF(Y6:AE6,5)</f>
        <v>8</v>
      </c>
      <c r="AL6" s="38">
        <f>IF(H6-G6&lt;0,0,IF(H6-G6=0,0,MINUTE(H6-G6)))+IF(F6-E6=0,0,IF(F6-E6&lt;0,0,MINUTE(F6-E6)))</f>
        <v>4</v>
      </c>
      <c r="AM6" s="83">
        <f>P6+X6+AF6+AL6</f>
        <v>53</v>
      </c>
    </row>
    <row r="7" spans="1:44" ht="14.25" thickBot="1" thickTop="1">
      <c r="A7" s="97" t="s">
        <v>0</v>
      </c>
      <c r="B7" s="20" t="s">
        <v>1</v>
      </c>
      <c r="C7" s="20" t="s">
        <v>36</v>
      </c>
      <c r="D7" s="20" t="s">
        <v>37</v>
      </c>
      <c r="E7" s="20" t="s">
        <v>33</v>
      </c>
      <c r="F7" s="20" t="s">
        <v>57</v>
      </c>
      <c r="G7" s="20" t="s">
        <v>34</v>
      </c>
      <c r="H7" s="20" t="s">
        <v>35</v>
      </c>
      <c r="I7" s="20" t="s">
        <v>8</v>
      </c>
      <c r="J7" s="20" t="s">
        <v>9</v>
      </c>
      <c r="K7" s="20" t="s">
        <v>10</v>
      </c>
      <c r="L7" s="20" t="s">
        <v>12</v>
      </c>
      <c r="M7" s="20" t="s">
        <v>11</v>
      </c>
      <c r="N7" s="20" t="s">
        <v>13</v>
      </c>
      <c r="O7" s="20" t="s">
        <v>14</v>
      </c>
      <c r="P7" s="20" t="s">
        <v>15</v>
      </c>
      <c r="Q7" s="20" t="s">
        <v>8</v>
      </c>
      <c r="R7" s="20" t="s">
        <v>9</v>
      </c>
      <c r="S7" s="20" t="s">
        <v>10</v>
      </c>
      <c r="T7" s="20" t="s">
        <v>12</v>
      </c>
      <c r="U7" s="20" t="s">
        <v>11</v>
      </c>
      <c r="V7" s="20" t="s">
        <v>13</v>
      </c>
      <c r="W7" s="20" t="s">
        <v>14</v>
      </c>
      <c r="X7" s="20" t="s">
        <v>17</v>
      </c>
      <c r="Y7" s="20" t="s">
        <v>8</v>
      </c>
      <c r="Z7" s="20" t="s">
        <v>9</v>
      </c>
      <c r="AA7" s="20" t="s">
        <v>10</v>
      </c>
      <c r="AB7" s="20" t="s">
        <v>12</v>
      </c>
      <c r="AC7" s="20" t="s">
        <v>11</v>
      </c>
      <c r="AD7" s="20" t="s">
        <v>13</v>
      </c>
      <c r="AE7" s="20" t="s">
        <v>14</v>
      </c>
      <c r="AF7" s="20" t="s">
        <v>19</v>
      </c>
      <c r="AG7" s="20" t="s">
        <v>2</v>
      </c>
      <c r="AH7" s="20" t="s">
        <v>3</v>
      </c>
      <c r="AI7" s="20" t="s">
        <v>4</v>
      </c>
      <c r="AJ7" s="20" t="s">
        <v>5</v>
      </c>
      <c r="AK7" s="20" t="s">
        <v>21</v>
      </c>
      <c r="AL7" s="20" t="s">
        <v>6</v>
      </c>
      <c r="AM7" s="21" t="s">
        <v>22</v>
      </c>
      <c r="AO7" s="22" t="s">
        <v>54</v>
      </c>
      <c r="AP7" s="23"/>
      <c r="AQ7" s="23"/>
      <c r="AR7" s="24">
        <v>0.14583333333333334</v>
      </c>
    </row>
    <row r="8" spans="1:39" ht="16.5" thickTop="1">
      <c r="A8" s="71" t="s">
        <v>23</v>
      </c>
      <c r="B8" s="72">
        <v>112</v>
      </c>
      <c r="C8" s="81" t="s">
        <v>67</v>
      </c>
      <c r="D8" s="73" t="s">
        <v>39</v>
      </c>
      <c r="E8" s="74">
        <v>0.43472222222222223</v>
      </c>
      <c r="F8" s="74">
        <v>0.43472222222222223</v>
      </c>
      <c r="G8" s="74">
        <f>E8+$AR$7</f>
        <v>0.5805555555555556</v>
      </c>
      <c r="H8" s="74">
        <v>0.5840277777777778</v>
      </c>
      <c r="I8" s="75">
        <v>1</v>
      </c>
      <c r="J8" s="75">
        <v>0</v>
      </c>
      <c r="K8" s="75">
        <v>3</v>
      </c>
      <c r="L8" s="75">
        <v>0</v>
      </c>
      <c r="M8" s="75">
        <v>0</v>
      </c>
      <c r="N8" s="75">
        <v>3</v>
      </c>
      <c r="O8" s="75">
        <v>2</v>
      </c>
      <c r="P8" s="65">
        <f aca="true" t="shared" si="0" ref="P8:P26">SUM(I8:O8)</f>
        <v>9</v>
      </c>
      <c r="Q8" s="75">
        <v>1</v>
      </c>
      <c r="R8" s="75">
        <v>1</v>
      </c>
      <c r="S8" s="75">
        <v>1</v>
      </c>
      <c r="T8" s="75">
        <v>0</v>
      </c>
      <c r="U8" s="75">
        <v>0</v>
      </c>
      <c r="V8" s="75">
        <v>1</v>
      </c>
      <c r="W8" s="75">
        <v>3</v>
      </c>
      <c r="X8" s="65">
        <f aca="true" t="shared" si="1" ref="X8:X26">SUM(Q8:W8)</f>
        <v>7</v>
      </c>
      <c r="Y8" s="75">
        <v>0</v>
      </c>
      <c r="Z8" s="75">
        <v>1</v>
      </c>
      <c r="AA8" s="75">
        <v>0</v>
      </c>
      <c r="AB8" s="75">
        <v>1</v>
      </c>
      <c r="AC8" s="75">
        <v>0</v>
      </c>
      <c r="AD8" s="75">
        <v>2</v>
      </c>
      <c r="AE8" s="75">
        <v>1</v>
      </c>
      <c r="AF8" s="65">
        <f aca="true" t="shared" si="2" ref="AF8:AF26">SUM(Y8:AE8)</f>
        <v>5</v>
      </c>
      <c r="AG8" s="75">
        <f aca="true" t="shared" si="3" ref="AG8:AG26">COUNTIF(I8:O8,0)+COUNTIF(Q8:W8,0)+COUNTIF(Y8:AE8,0)</f>
        <v>8</v>
      </c>
      <c r="AH8" s="75">
        <f aca="true" t="shared" si="4" ref="AH8:AH26">COUNTIF(I8:O8,1)+COUNTIF(Q8:W8,1)+COUNTIF(Y8:AE8,1)</f>
        <v>8</v>
      </c>
      <c r="AI8" s="75">
        <f aca="true" t="shared" si="5" ref="AI8:AI26">COUNTIF(I8:O8,2)+COUNTIF(Q8:W8,2)+COUNTIF(Y8:AE8,2)</f>
        <v>2</v>
      </c>
      <c r="AJ8" s="75">
        <f aca="true" t="shared" si="6" ref="AJ8:AJ26">COUNTIF(I8:O8,3)+COUNTIF(Q8:W8,3)+COUNTIF(Y8:AE8,3)</f>
        <v>3</v>
      </c>
      <c r="AK8" s="75">
        <f aca="true" t="shared" si="7" ref="AK8:AK26">COUNTIF(I8:O8,5)+COUNTIF(Q8:W8,5)+COUNTIF(Y8:AE8,5)</f>
        <v>0</v>
      </c>
      <c r="AL8" s="75">
        <f aca="true" t="shared" si="8" ref="AL8:AL26">IF(H8-G8&lt;0,0,IF(H8-G8=0,0,MINUTE(H8-G8)))+IF(F8-E8=0,0,IF(F8-E8&lt;0,0,MINUTE(F8-E8)))</f>
        <v>5</v>
      </c>
      <c r="AM8" s="68">
        <f aca="true" t="shared" si="9" ref="AM8:AM26">P8+X8+AF8+AL8</f>
        <v>26</v>
      </c>
    </row>
    <row r="9" spans="1:39" ht="15.75">
      <c r="A9" s="33" t="s">
        <v>24</v>
      </c>
      <c r="B9" s="63">
        <v>116</v>
      </c>
      <c r="C9" s="76" t="s">
        <v>71</v>
      </c>
      <c r="D9" s="77" t="s">
        <v>39</v>
      </c>
      <c r="E9" s="78">
        <v>0.44027777777777777</v>
      </c>
      <c r="F9" s="78">
        <v>0.44027777777777777</v>
      </c>
      <c r="G9" s="78">
        <f>E9+$AR$7</f>
        <v>0.5861111111111111</v>
      </c>
      <c r="H9" s="78">
        <v>0.5847222222222223</v>
      </c>
      <c r="I9" s="35">
        <v>1</v>
      </c>
      <c r="J9" s="35">
        <v>0</v>
      </c>
      <c r="K9" s="35">
        <v>2</v>
      </c>
      <c r="L9" s="35">
        <v>1</v>
      </c>
      <c r="M9" s="35">
        <v>0</v>
      </c>
      <c r="N9" s="35">
        <v>1</v>
      </c>
      <c r="O9" s="35">
        <v>5</v>
      </c>
      <c r="P9" s="66">
        <f t="shared" si="0"/>
        <v>10</v>
      </c>
      <c r="Q9" s="35">
        <v>1</v>
      </c>
      <c r="R9" s="35">
        <v>1</v>
      </c>
      <c r="S9" s="35">
        <v>0</v>
      </c>
      <c r="T9" s="35">
        <v>0</v>
      </c>
      <c r="U9" s="35">
        <v>0</v>
      </c>
      <c r="V9" s="35">
        <v>2</v>
      </c>
      <c r="W9" s="35">
        <v>5</v>
      </c>
      <c r="X9" s="66">
        <f t="shared" si="1"/>
        <v>9</v>
      </c>
      <c r="Y9" s="35">
        <v>2</v>
      </c>
      <c r="Z9" s="35">
        <v>1</v>
      </c>
      <c r="AA9" s="35">
        <v>1</v>
      </c>
      <c r="AB9" s="35">
        <v>0</v>
      </c>
      <c r="AC9" s="35">
        <v>3</v>
      </c>
      <c r="AD9" s="35">
        <v>1</v>
      </c>
      <c r="AE9" s="35">
        <v>0</v>
      </c>
      <c r="AF9" s="66">
        <f t="shared" si="2"/>
        <v>8</v>
      </c>
      <c r="AG9" s="35">
        <f t="shared" si="3"/>
        <v>7</v>
      </c>
      <c r="AH9" s="35">
        <f t="shared" si="4"/>
        <v>8</v>
      </c>
      <c r="AI9" s="35">
        <f t="shared" si="5"/>
        <v>3</v>
      </c>
      <c r="AJ9" s="35">
        <f t="shared" si="6"/>
        <v>1</v>
      </c>
      <c r="AK9" s="35">
        <f t="shared" si="7"/>
        <v>2</v>
      </c>
      <c r="AL9" s="35">
        <f t="shared" si="8"/>
        <v>0</v>
      </c>
      <c r="AM9" s="67">
        <f t="shared" si="9"/>
        <v>27</v>
      </c>
    </row>
    <row r="10" spans="1:39" ht="15.75">
      <c r="A10" s="33" t="s">
        <v>25</v>
      </c>
      <c r="B10" s="63">
        <v>129</v>
      </c>
      <c r="C10" s="76" t="s">
        <v>62</v>
      </c>
      <c r="D10" s="77" t="s">
        <v>39</v>
      </c>
      <c r="E10" s="78">
        <v>0.44375</v>
      </c>
      <c r="F10" s="78">
        <v>0.44375</v>
      </c>
      <c r="G10" s="78">
        <f>E10+$AR$2</f>
        <v>0.5895833333333333</v>
      </c>
      <c r="H10" s="78">
        <v>0.5895833333333333</v>
      </c>
      <c r="I10" s="35">
        <v>0</v>
      </c>
      <c r="J10" s="35">
        <v>5</v>
      </c>
      <c r="K10" s="35">
        <v>3</v>
      </c>
      <c r="L10" s="35">
        <v>1</v>
      </c>
      <c r="M10" s="35">
        <v>1</v>
      </c>
      <c r="N10" s="35">
        <v>3</v>
      </c>
      <c r="O10" s="35">
        <v>1</v>
      </c>
      <c r="P10" s="66">
        <f t="shared" si="0"/>
        <v>14</v>
      </c>
      <c r="Q10" s="35">
        <v>0</v>
      </c>
      <c r="R10" s="35">
        <v>1</v>
      </c>
      <c r="S10" s="35">
        <v>1</v>
      </c>
      <c r="T10" s="35">
        <v>0</v>
      </c>
      <c r="U10" s="35">
        <v>1</v>
      </c>
      <c r="V10" s="35">
        <v>5</v>
      </c>
      <c r="W10" s="35">
        <v>2</v>
      </c>
      <c r="X10" s="66">
        <f t="shared" si="1"/>
        <v>10</v>
      </c>
      <c r="Y10" s="35">
        <v>0</v>
      </c>
      <c r="Z10" s="35">
        <v>1</v>
      </c>
      <c r="AA10" s="35">
        <v>0</v>
      </c>
      <c r="AB10" s="35">
        <v>0</v>
      </c>
      <c r="AC10" s="35">
        <v>0</v>
      </c>
      <c r="AD10" s="35">
        <v>3</v>
      </c>
      <c r="AE10" s="35">
        <v>0</v>
      </c>
      <c r="AF10" s="66">
        <f t="shared" si="2"/>
        <v>4</v>
      </c>
      <c r="AG10" s="35">
        <f t="shared" si="3"/>
        <v>8</v>
      </c>
      <c r="AH10" s="35">
        <f t="shared" si="4"/>
        <v>7</v>
      </c>
      <c r="AI10" s="35">
        <f t="shared" si="5"/>
        <v>1</v>
      </c>
      <c r="AJ10" s="35">
        <f t="shared" si="6"/>
        <v>3</v>
      </c>
      <c r="AK10" s="35">
        <f t="shared" si="7"/>
        <v>2</v>
      </c>
      <c r="AL10" s="35">
        <f t="shared" si="8"/>
        <v>0</v>
      </c>
      <c r="AM10" s="67">
        <f t="shared" si="9"/>
        <v>28</v>
      </c>
    </row>
    <row r="11" spans="1:39" ht="15.75">
      <c r="A11" s="33" t="s">
        <v>26</v>
      </c>
      <c r="B11" s="63">
        <v>111</v>
      </c>
      <c r="C11" s="76" t="s">
        <v>66</v>
      </c>
      <c r="D11" s="77" t="s">
        <v>39</v>
      </c>
      <c r="E11" s="78">
        <v>0.44097222222222227</v>
      </c>
      <c r="F11" s="78">
        <v>0.44097222222222227</v>
      </c>
      <c r="G11" s="78">
        <f aca="true" t="shared" si="10" ref="G11:G26">E11+$AR$7</f>
        <v>0.5868055555555556</v>
      </c>
      <c r="H11" s="78">
        <v>0.5909722222222222</v>
      </c>
      <c r="I11" s="35">
        <v>5</v>
      </c>
      <c r="J11" s="35">
        <v>1</v>
      </c>
      <c r="K11" s="35">
        <v>2</v>
      </c>
      <c r="L11" s="35">
        <v>0</v>
      </c>
      <c r="M11" s="35">
        <v>1</v>
      </c>
      <c r="N11" s="35">
        <v>1</v>
      </c>
      <c r="O11" s="35">
        <v>1</v>
      </c>
      <c r="P11" s="66">
        <f t="shared" si="0"/>
        <v>11</v>
      </c>
      <c r="Q11" s="35">
        <v>0</v>
      </c>
      <c r="R11" s="35">
        <v>0</v>
      </c>
      <c r="S11" s="35">
        <v>2</v>
      </c>
      <c r="T11" s="35">
        <v>0</v>
      </c>
      <c r="U11" s="35">
        <v>0</v>
      </c>
      <c r="V11" s="35">
        <v>1</v>
      </c>
      <c r="W11" s="35">
        <v>0</v>
      </c>
      <c r="X11" s="66">
        <f t="shared" si="1"/>
        <v>3</v>
      </c>
      <c r="Y11" s="35">
        <v>5</v>
      </c>
      <c r="Z11" s="35">
        <v>2</v>
      </c>
      <c r="AA11" s="35">
        <v>0</v>
      </c>
      <c r="AB11" s="35">
        <v>0</v>
      </c>
      <c r="AC11" s="35">
        <v>0</v>
      </c>
      <c r="AD11" s="35">
        <v>5</v>
      </c>
      <c r="AE11" s="35">
        <v>0</v>
      </c>
      <c r="AF11" s="66">
        <f t="shared" si="2"/>
        <v>12</v>
      </c>
      <c r="AG11" s="35">
        <f t="shared" si="3"/>
        <v>10</v>
      </c>
      <c r="AH11" s="35">
        <f t="shared" si="4"/>
        <v>5</v>
      </c>
      <c r="AI11" s="35">
        <f t="shared" si="5"/>
        <v>3</v>
      </c>
      <c r="AJ11" s="35">
        <f t="shared" si="6"/>
        <v>0</v>
      </c>
      <c r="AK11" s="35">
        <f t="shared" si="7"/>
        <v>3</v>
      </c>
      <c r="AL11" s="35">
        <f t="shared" si="8"/>
        <v>6</v>
      </c>
      <c r="AM11" s="67">
        <f t="shared" si="9"/>
        <v>32</v>
      </c>
    </row>
    <row r="12" spans="1:39" ht="15.75">
      <c r="A12" s="33" t="s">
        <v>27</v>
      </c>
      <c r="B12" s="63">
        <v>110</v>
      </c>
      <c r="C12" s="76" t="s">
        <v>65</v>
      </c>
      <c r="D12" s="77" t="s">
        <v>39</v>
      </c>
      <c r="E12" s="78">
        <v>0.44166666666666665</v>
      </c>
      <c r="F12" s="78">
        <v>0.44166666666666665</v>
      </c>
      <c r="G12" s="78">
        <f t="shared" si="10"/>
        <v>0.5875</v>
      </c>
      <c r="H12" s="78">
        <v>0.5770833333333333</v>
      </c>
      <c r="I12" s="35">
        <v>0</v>
      </c>
      <c r="J12" s="35">
        <v>2</v>
      </c>
      <c r="K12" s="35">
        <v>5</v>
      </c>
      <c r="L12" s="35">
        <v>5</v>
      </c>
      <c r="M12" s="35">
        <v>3</v>
      </c>
      <c r="N12" s="35">
        <v>5</v>
      </c>
      <c r="O12" s="35">
        <v>3</v>
      </c>
      <c r="P12" s="66">
        <f t="shared" si="0"/>
        <v>23</v>
      </c>
      <c r="Q12" s="35">
        <v>1</v>
      </c>
      <c r="R12" s="35">
        <v>1</v>
      </c>
      <c r="S12" s="35">
        <v>3</v>
      </c>
      <c r="T12" s="35">
        <v>0</v>
      </c>
      <c r="U12" s="35">
        <v>0</v>
      </c>
      <c r="V12" s="35">
        <v>5</v>
      </c>
      <c r="W12" s="35">
        <v>2</v>
      </c>
      <c r="X12" s="66">
        <f t="shared" si="1"/>
        <v>12</v>
      </c>
      <c r="Y12" s="35">
        <v>1</v>
      </c>
      <c r="Z12" s="35">
        <v>1</v>
      </c>
      <c r="AA12" s="35">
        <v>3</v>
      </c>
      <c r="AB12" s="35">
        <v>3</v>
      </c>
      <c r="AC12" s="35">
        <v>0</v>
      </c>
      <c r="AD12" s="35">
        <v>3</v>
      </c>
      <c r="AE12" s="35">
        <v>0</v>
      </c>
      <c r="AF12" s="66">
        <f t="shared" si="2"/>
        <v>11</v>
      </c>
      <c r="AG12" s="35">
        <f t="shared" si="3"/>
        <v>5</v>
      </c>
      <c r="AH12" s="35">
        <f t="shared" si="4"/>
        <v>4</v>
      </c>
      <c r="AI12" s="35">
        <f t="shared" si="5"/>
        <v>2</v>
      </c>
      <c r="AJ12" s="35">
        <f t="shared" si="6"/>
        <v>6</v>
      </c>
      <c r="AK12" s="35">
        <f t="shared" si="7"/>
        <v>4</v>
      </c>
      <c r="AL12" s="35">
        <f t="shared" si="8"/>
        <v>0</v>
      </c>
      <c r="AM12" s="67">
        <f t="shared" si="9"/>
        <v>46</v>
      </c>
    </row>
    <row r="13" spans="1:39" ht="15.75">
      <c r="A13" s="33" t="s">
        <v>28</v>
      </c>
      <c r="B13" s="63">
        <v>114</v>
      </c>
      <c r="C13" s="76" t="s">
        <v>69</v>
      </c>
      <c r="D13" s="77" t="s">
        <v>39</v>
      </c>
      <c r="E13" s="78">
        <v>0.43263888888888885</v>
      </c>
      <c r="F13" s="78">
        <v>0.43263888888888885</v>
      </c>
      <c r="G13" s="78">
        <f t="shared" si="10"/>
        <v>0.5784722222222222</v>
      </c>
      <c r="H13" s="78">
        <v>0.5833333333333334</v>
      </c>
      <c r="I13" s="35">
        <v>2</v>
      </c>
      <c r="J13" s="35">
        <v>3</v>
      </c>
      <c r="K13" s="35">
        <v>3</v>
      </c>
      <c r="L13" s="35">
        <v>5</v>
      </c>
      <c r="M13" s="35">
        <v>1</v>
      </c>
      <c r="N13" s="35">
        <v>2</v>
      </c>
      <c r="O13" s="35">
        <v>1</v>
      </c>
      <c r="P13" s="66">
        <f t="shared" si="0"/>
        <v>17</v>
      </c>
      <c r="Q13" s="35">
        <v>1</v>
      </c>
      <c r="R13" s="35">
        <v>1</v>
      </c>
      <c r="S13" s="35">
        <v>3</v>
      </c>
      <c r="T13" s="35">
        <v>0</v>
      </c>
      <c r="U13" s="35">
        <v>1</v>
      </c>
      <c r="V13" s="35">
        <v>3</v>
      </c>
      <c r="W13" s="35">
        <v>2</v>
      </c>
      <c r="X13" s="66">
        <f t="shared" si="1"/>
        <v>11</v>
      </c>
      <c r="Y13" s="35">
        <v>1</v>
      </c>
      <c r="Z13" s="35">
        <v>0</v>
      </c>
      <c r="AA13" s="35">
        <v>3</v>
      </c>
      <c r="AB13" s="35">
        <v>2</v>
      </c>
      <c r="AC13" s="35">
        <v>0</v>
      </c>
      <c r="AD13" s="35">
        <v>5</v>
      </c>
      <c r="AE13" s="35">
        <v>0</v>
      </c>
      <c r="AF13" s="66">
        <f t="shared" si="2"/>
        <v>11</v>
      </c>
      <c r="AG13" s="35">
        <f t="shared" si="3"/>
        <v>4</v>
      </c>
      <c r="AH13" s="35">
        <f t="shared" si="4"/>
        <v>6</v>
      </c>
      <c r="AI13" s="35">
        <f t="shared" si="5"/>
        <v>4</v>
      </c>
      <c r="AJ13" s="35">
        <f t="shared" si="6"/>
        <v>5</v>
      </c>
      <c r="AK13" s="35">
        <f t="shared" si="7"/>
        <v>2</v>
      </c>
      <c r="AL13" s="35">
        <f t="shared" si="8"/>
        <v>7</v>
      </c>
      <c r="AM13" s="67">
        <f t="shared" si="9"/>
        <v>46</v>
      </c>
    </row>
    <row r="14" spans="1:39" ht="15.75">
      <c r="A14" s="33" t="s">
        <v>29</v>
      </c>
      <c r="B14" s="63">
        <v>121</v>
      </c>
      <c r="C14" s="76" t="s">
        <v>76</v>
      </c>
      <c r="D14" s="77" t="s">
        <v>39</v>
      </c>
      <c r="E14" s="78">
        <v>0.43402777777777773</v>
      </c>
      <c r="F14" s="78">
        <v>0.43402777777777773</v>
      </c>
      <c r="G14" s="78">
        <f t="shared" si="10"/>
        <v>0.579861111111111</v>
      </c>
      <c r="H14" s="78">
        <v>0.5756944444444444</v>
      </c>
      <c r="I14" s="35">
        <v>3</v>
      </c>
      <c r="J14" s="35">
        <v>0</v>
      </c>
      <c r="K14" s="35">
        <v>5</v>
      </c>
      <c r="L14" s="35">
        <v>5</v>
      </c>
      <c r="M14" s="35">
        <v>0</v>
      </c>
      <c r="N14" s="35">
        <v>5</v>
      </c>
      <c r="O14" s="35">
        <v>5</v>
      </c>
      <c r="P14" s="66">
        <f t="shared" si="0"/>
        <v>23</v>
      </c>
      <c r="Q14" s="35">
        <v>5</v>
      </c>
      <c r="R14" s="35">
        <v>1</v>
      </c>
      <c r="S14" s="35">
        <v>5</v>
      </c>
      <c r="T14" s="35">
        <v>1</v>
      </c>
      <c r="U14" s="35">
        <v>0</v>
      </c>
      <c r="V14" s="35">
        <v>5</v>
      </c>
      <c r="W14" s="35">
        <v>3</v>
      </c>
      <c r="X14" s="66">
        <f t="shared" si="1"/>
        <v>20</v>
      </c>
      <c r="Y14" s="35">
        <v>0</v>
      </c>
      <c r="Z14" s="35">
        <v>1</v>
      </c>
      <c r="AA14" s="35">
        <v>3</v>
      </c>
      <c r="AB14" s="35">
        <v>0</v>
      </c>
      <c r="AC14" s="35">
        <v>0</v>
      </c>
      <c r="AD14" s="35">
        <v>2</v>
      </c>
      <c r="AE14" s="35">
        <v>1</v>
      </c>
      <c r="AF14" s="66">
        <f t="shared" si="2"/>
        <v>7</v>
      </c>
      <c r="AG14" s="35">
        <f t="shared" si="3"/>
        <v>6</v>
      </c>
      <c r="AH14" s="35">
        <f t="shared" si="4"/>
        <v>4</v>
      </c>
      <c r="AI14" s="35">
        <f t="shared" si="5"/>
        <v>1</v>
      </c>
      <c r="AJ14" s="35">
        <f t="shared" si="6"/>
        <v>3</v>
      </c>
      <c r="AK14" s="35">
        <f t="shared" si="7"/>
        <v>7</v>
      </c>
      <c r="AL14" s="35">
        <f t="shared" si="8"/>
        <v>0</v>
      </c>
      <c r="AM14" s="67">
        <f t="shared" si="9"/>
        <v>50</v>
      </c>
    </row>
    <row r="15" spans="1:39" ht="15.75">
      <c r="A15" s="33" t="s">
        <v>30</v>
      </c>
      <c r="B15" s="63">
        <v>117</v>
      </c>
      <c r="C15" s="76" t="s">
        <v>72</v>
      </c>
      <c r="D15" s="77" t="s">
        <v>39</v>
      </c>
      <c r="E15" s="78">
        <v>0.4388888888888889</v>
      </c>
      <c r="F15" s="78">
        <v>0.4388888888888889</v>
      </c>
      <c r="G15" s="78">
        <f t="shared" si="10"/>
        <v>0.5847222222222223</v>
      </c>
      <c r="H15" s="78">
        <v>0.5784722222222222</v>
      </c>
      <c r="I15" s="35">
        <v>3</v>
      </c>
      <c r="J15" s="35">
        <v>2</v>
      </c>
      <c r="K15" s="35">
        <v>5</v>
      </c>
      <c r="L15" s="35">
        <v>5</v>
      </c>
      <c r="M15" s="35">
        <v>1</v>
      </c>
      <c r="N15" s="35">
        <v>3</v>
      </c>
      <c r="O15" s="35">
        <v>5</v>
      </c>
      <c r="P15" s="66">
        <f t="shared" si="0"/>
        <v>24</v>
      </c>
      <c r="Q15" s="35">
        <v>3</v>
      </c>
      <c r="R15" s="35">
        <v>3</v>
      </c>
      <c r="S15" s="35">
        <v>3</v>
      </c>
      <c r="T15" s="35">
        <v>3</v>
      </c>
      <c r="U15" s="35">
        <v>2</v>
      </c>
      <c r="V15" s="35">
        <v>3</v>
      </c>
      <c r="W15" s="35">
        <v>3</v>
      </c>
      <c r="X15" s="66">
        <f t="shared" si="1"/>
        <v>20</v>
      </c>
      <c r="Y15" s="35">
        <v>3</v>
      </c>
      <c r="Z15" s="35">
        <v>1</v>
      </c>
      <c r="AA15" s="35">
        <v>2</v>
      </c>
      <c r="AB15" s="35">
        <v>5</v>
      </c>
      <c r="AC15" s="35">
        <v>0</v>
      </c>
      <c r="AD15" s="35">
        <v>3</v>
      </c>
      <c r="AE15" s="35">
        <v>3</v>
      </c>
      <c r="AF15" s="66">
        <f t="shared" si="2"/>
        <v>17</v>
      </c>
      <c r="AG15" s="35">
        <f t="shared" si="3"/>
        <v>1</v>
      </c>
      <c r="AH15" s="35">
        <f t="shared" si="4"/>
        <v>2</v>
      </c>
      <c r="AI15" s="35">
        <f t="shared" si="5"/>
        <v>3</v>
      </c>
      <c r="AJ15" s="35">
        <f t="shared" si="6"/>
        <v>11</v>
      </c>
      <c r="AK15" s="35">
        <f t="shared" si="7"/>
        <v>4</v>
      </c>
      <c r="AL15" s="35">
        <f t="shared" si="8"/>
        <v>0</v>
      </c>
      <c r="AM15" s="67">
        <f t="shared" si="9"/>
        <v>61</v>
      </c>
    </row>
    <row r="16" spans="1:39" ht="15.75">
      <c r="A16" s="33" t="s">
        <v>31</v>
      </c>
      <c r="B16" s="63">
        <v>120</v>
      </c>
      <c r="C16" s="76" t="s">
        <v>75</v>
      </c>
      <c r="D16" s="77" t="s">
        <v>39</v>
      </c>
      <c r="E16" s="78">
        <v>0.43125</v>
      </c>
      <c r="F16" s="78">
        <v>0.43125</v>
      </c>
      <c r="G16" s="78">
        <f t="shared" si="10"/>
        <v>0.5770833333333334</v>
      </c>
      <c r="H16" s="78">
        <v>0.5868055555555556</v>
      </c>
      <c r="I16" s="35">
        <v>3</v>
      </c>
      <c r="J16" s="35">
        <v>3</v>
      </c>
      <c r="K16" s="35">
        <v>5</v>
      </c>
      <c r="L16" s="35">
        <v>5</v>
      </c>
      <c r="M16" s="35">
        <v>0</v>
      </c>
      <c r="N16" s="35">
        <v>5</v>
      </c>
      <c r="O16" s="35">
        <v>5</v>
      </c>
      <c r="P16" s="66">
        <f t="shared" si="0"/>
        <v>26</v>
      </c>
      <c r="Q16" s="35">
        <v>5</v>
      </c>
      <c r="R16" s="35">
        <v>3</v>
      </c>
      <c r="S16" s="35">
        <v>3</v>
      </c>
      <c r="T16" s="35">
        <v>2</v>
      </c>
      <c r="U16" s="35">
        <v>0</v>
      </c>
      <c r="V16" s="35">
        <v>3</v>
      </c>
      <c r="W16" s="35">
        <v>3</v>
      </c>
      <c r="X16" s="66">
        <f t="shared" si="1"/>
        <v>19</v>
      </c>
      <c r="Y16" s="35">
        <v>1</v>
      </c>
      <c r="Z16" s="35">
        <v>1</v>
      </c>
      <c r="AA16" s="35">
        <v>5</v>
      </c>
      <c r="AB16" s="35">
        <v>1</v>
      </c>
      <c r="AC16" s="35">
        <v>1</v>
      </c>
      <c r="AD16" s="35">
        <v>5</v>
      </c>
      <c r="AE16" s="35">
        <v>0</v>
      </c>
      <c r="AF16" s="66">
        <f t="shared" si="2"/>
        <v>14</v>
      </c>
      <c r="AG16" s="35">
        <f t="shared" si="3"/>
        <v>3</v>
      </c>
      <c r="AH16" s="35">
        <f t="shared" si="4"/>
        <v>4</v>
      </c>
      <c r="AI16" s="35">
        <f t="shared" si="5"/>
        <v>1</v>
      </c>
      <c r="AJ16" s="35">
        <f t="shared" si="6"/>
        <v>6</v>
      </c>
      <c r="AK16" s="35">
        <f t="shared" si="7"/>
        <v>7</v>
      </c>
      <c r="AL16" s="35">
        <f t="shared" si="8"/>
        <v>14</v>
      </c>
      <c r="AM16" s="67">
        <f t="shared" si="9"/>
        <v>73</v>
      </c>
    </row>
    <row r="17" spans="1:39" ht="15.75">
      <c r="A17" s="33" t="s">
        <v>32</v>
      </c>
      <c r="B17" s="63">
        <v>113</v>
      </c>
      <c r="C17" s="76" t="s">
        <v>68</v>
      </c>
      <c r="D17" s="77" t="s">
        <v>39</v>
      </c>
      <c r="E17" s="78">
        <v>0.4305555555555556</v>
      </c>
      <c r="F17" s="78">
        <v>0.4305555555555556</v>
      </c>
      <c r="G17" s="78">
        <f t="shared" si="10"/>
        <v>0.576388888888889</v>
      </c>
      <c r="H17" s="78">
        <v>0.5805555555555556</v>
      </c>
      <c r="I17" s="35">
        <v>3</v>
      </c>
      <c r="J17" s="35">
        <v>3</v>
      </c>
      <c r="K17" s="35">
        <v>3</v>
      </c>
      <c r="L17" s="35">
        <v>3</v>
      </c>
      <c r="M17" s="35">
        <v>1</v>
      </c>
      <c r="N17" s="35">
        <v>5</v>
      </c>
      <c r="O17" s="35">
        <v>5</v>
      </c>
      <c r="P17" s="66">
        <f t="shared" si="0"/>
        <v>23</v>
      </c>
      <c r="Q17" s="35">
        <v>5</v>
      </c>
      <c r="R17" s="35">
        <v>2</v>
      </c>
      <c r="S17" s="35">
        <v>3</v>
      </c>
      <c r="T17" s="35">
        <v>5</v>
      </c>
      <c r="U17" s="35">
        <v>2</v>
      </c>
      <c r="V17" s="35">
        <v>5</v>
      </c>
      <c r="W17" s="35">
        <v>3</v>
      </c>
      <c r="X17" s="66">
        <f t="shared" si="1"/>
        <v>25</v>
      </c>
      <c r="Y17" s="35">
        <v>3</v>
      </c>
      <c r="Z17" s="35">
        <v>3</v>
      </c>
      <c r="AA17" s="35">
        <v>3</v>
      </c>
      <c r="AB17" s="35">
        <v>5</v>
      </c>
      <c r="AC17" s="35">
        <v>0</v>
      </c>
      <c r="AD17" s="35">
        <v>5</v>
      </c>
      <c r="AE17" s="35">
        <v>0</v>
      </c>
      <c r="AF17" s="66">
        <f t="shared" si="2"/>
        <v>19</v>
      </c>
      <c r="AG17" s="35">
        <f t="shared" si="3"/>
        <v>2</v>
      </c>
      <c r="AH17" s="35">
        <f t="shared" si="4"/>
        <v>1</v>
      </c>
      <c r="AI17" s="35">
        <f t="shared" si="5"/>
        <v>2</v>
      </c>
      <c r="AJ17" s="35">
        <f t="shared" si="6"/>
        <v>9</v>
      </c>
      <c r="AK17" s="35">
        <f t="shared" si="7"/>
        <v>7</v>
      </c>
      <c r="AL17" s="35">
        <f t="shared" si="8"/>
        <v>6</v>
      </c>
      <c r="AM17" s="67">
        <f t="shared" si="9"/>
        <v>73</v>
      </c>
    </row>
    <row r="18" spans="1:39" ht="15.75">
      <c r="A18" s="33" t="s">
        <v>41</v>
      </c>
      <c r="B18" s="63">
        <v>125</v>
      </c>
      <c r="C18" s="76" t="s">
        <v>79</v>
      </c>
      <c r="D18" s="77" t="s">
        <v>39</v>
      </c>
      <c r="E18" s="78">
        <v>0.4395833333333334</v>
      </c>
      <c r="F18" s="78">
        <v>0.4395833333333334</v>
      </c>
      <c r="G18" s="78">
        <f t="shared" si="10"/>
        <v>0.5854166666666667</v>
      </c>
      <c r="H18" s="78">
        <v>0.5861111111111111</v>
      </c>
      <c r="I18" s="35">
        <v>3</v>
      </c>
      <c r="J18" s="35">
        <v>3</v>
      </c>
      <c r="K18" s="35">
        <v>5</v>
      </c>
      <c r="L18" s="35">
        <v>5</v>
      </c>
      <c r="M18" s="35">
        <v>3</v>
      </c>
      <c r="N18" s="35">
        <v>5</v>
      </c>
      <c r="O18" s="35">
        <v>5</v>
      </c>
      <c r="P18" s="66">
        <f t="shared" si="0"/>
        <v>29</v>
      </c>
      <c r="Q18" s="35">
        <v>5</v>
      </c>
      <c r="R18" s="35">
        <v>2</v>
      </c>
      <c r="S18" s="35">
        <v>5</v>
      </c>
      <c r="T18" s="35">
        <v>3</v>
      </c>
      <c r="U18" s="35">
        <v>0</v>
      </c>
      <c r="V18" s="35">
        <v>5</v>
      </c>
      <c r="W18" s="35">
        <v>5</v>
      </c>
      <c r="X18" s="66">
        <f t="shared" si="1"/>
        <v>25</v>
      </c>
      <c r="Y18" s="35">
        <v>1</v>
      </c>
      <c r="Z18" s="35">
        <v>3</v>
      </c>
      <c r="AA18" s="35">
        <v>3</v>
      </c>
      <c r="AB18" s="35">
        <v>5</v>
      </c>
      <c r="AC18" s="35">
        <v>1</v>
      </c>
      <c r="AD18" s="35">
        <v>2</v>
      </c>
      <c r="AE18" s="35">
        <v>3</v>
      </c>
      <c r="AF18" s="66">
        <f t="shared" si="2"/>
        <v>18</v>
      </c>
      <c r="AG18" s="35">
        <f t="shared" si="3"/>
        <v>1</v>
      </c>
      <c r="AH18" s="35">
        <f t="shared" si="4"/>
        <v>2</v>
      </c>
      <c r="AI18" s="35">
        <f t="shared" si="5"/>
        <v>2</v>
      </c>
      <c r="AJ18" s="35">
        <f t="shared" si="6"/>
        <v>7</v>
      </c>
      <c r="AK18" s="35">
        <f t="shared" si="7"/>
        <v>9</v>
      </c>
      <c r="AL18" s="35">
        <f t="shared" si="8"/>
        <v>1</v>
      </c>
      <c r="AM18" s="67">
        <f t="shared" si="9"/>
        <v>73</v>
      </c>
    </row>
    <row r="19" spans="1:39" ht="15.75">
      <c r="A19" s="33" t="s">
        <v>42</v>
      </c>
      <c r="B19" s="63">
        <v>115</v>
      </c>
      <c r="C19" s="76" t="s">
        <v>70</v>
      </c>
      <c r="D19" s="77" t="s">
        <v>39</v>
      </c>
      <c r="E19" s="78">
        <v>0.4368055555555555</v>
      </c>
      <c r="F19" s="78">
        <v>0.4368055555555555</v>
      </c>
      <c r="G19" s="78">
        <f t="shared" si="10"/>
        <v>0.5826388888888888</v>
      </c>
      <c r="H19" s="78">
        <v>0.58125</v>
      </c>
      <c r="I19" s="35">
        <v>3</v>
      </c>
      <c r="J19" s="35">
        <v>2</v>
      </c>
      <c r="K19" s="35">
        <v>5</v>
      </c>
      <c r="L19" s="35">
        <v>5</v>
      </c>
      <c r="M19" s="35">
        <v>5</v>
      </c>
      <c r="N19" s="35">
        <v>5</v>
      </c>
      <c r="O19" s="35">
        <v>5</v>
      </c>
      <c r="P19" s="66">
        <f t="shared" si="0"/>
        <v>30</v>
      </c>
      <c r="Q19" s="35">
        <v>1</v>
      </c>
      <c r="R19" s="35">
        <v>5</v>
      </c>
      <c r="S19" s="35">
        <v>5</v>
      </c>
      <c r="T19" s="35">
        <v>5</v>
      </c>
      <c r="U19" s="35">
        <v>1</v>
      </c>
      <c r="V19" s="35">
        <v>3</v>
      </c>
      <c r="W19" s="35">
        <v>5</v>
      </c>
      <c r="X19" s="66">
        <f t="shared" si="1"/>
        <v>25</v>
      </c>
      <c r="Y19" s="35">
        <v>5</v>
      </c>
      <c r="Z19" s="35">
        <v>3</v>
      </c>
      <c r="AA19" s="35">
        <v>3</v>
      </c>
      <c r="AB19" s="35">
        <v>0</v>
      </c>
      <c r="AC19" s="35">
        <v>5</v>
      </c>
      <c r="AD19" s="35">
        <v>3</v>
      </c>
      <c r="AE19" s="35">
        <v>3</v>
      </c>
      <c r="AF19" s="66">
        <f t="shared" si="2"/>
        <v>22</v>
      </c>
      <c r="AG19" s="35">
        <f t="shared" si="3"/>
        <v>1</v>
      </c>
      <c r="AH19" s="35">
        <f t="shared" si="4"/>
        <v>2</v>
      </c>
      <c r="AI19" s="35">
        <f t="shared" si="5"/>
        <v>1</v>
      </c>
      <c r="AJ19" s="35">
        <f t="shared" si="6"/>
        <v>6</v>
      </c>
      <c r="AK19" s="35">
        <f t="shared" si="7"/>
        <v>11</v>
      </c>
      <c r="AL19" s="35">
        <f t="shared" si="8"/>
        <v>0</v>
      </c>
      <c r="AM19" s="67">
        <f t="shared" si="9"/>
        <v>77</v>
      </c>
    </row>
    <row r="20" spans="1:39" ht="15.75">
      <c r="A20" s="33" t="s">
        <v>43</v>
      </c>
      <c r="B20" s="63">
        <v>119</v>
      </c>
      <c r="C20" s="76" t="s">
        <v>74</v>
      </c>
      <c r="D20" s="77" t="s">
        <v>39</v>
      </c>
      <c r="E20" s="78">
        <v>0.4375</v>
      </c>
      <c r="F20" s="78">
        <v>0.4375</v>
      </c>
      <c r="G20" s="78">
        <f t="shared" si="10"/>
        <v>0.5833333333333334</v>
      </c>
      <c r="H20" s="78">
        <v>0.5743055555555555</v>
      </c>
      <c r="I20" s="35">
        <v>5</v>
      </c>
      <c r="J20" s="35">
        <v>5</v>
      </c>
      <c r="K20" s="35">
        <v>5</v>
      </c>
      <c r="L20" s="35">
        <v>5</v>
      </c>
      <c r="M20" s="35">
        <v>3</v>
      </c>
      <c r="N20" s="35">
        <v>5</v>
      </c>
      <c r="O20" s="35">
        <v>3</v>
      </c>
      <c r="P20" s="66">
        <f t="shared" si="0"/>
        <v>31</v>
      </c>
      <c r="Q20" s="35">
        <v>5</v>
      </c>
      <c r="R20" s="35">
        <v>3</v>
      </c>
      <c r="S20" s="35">
        <v>3</v>
      </c>
      <c r="T20" s="35">
        <v>3</v>
      </c>
      <c r="U20" s="35">
        <v>3</v>
      </c>
      <c r="V20" s="35">
        <v>5</v>
      </c>
      <c r="W20" s="35">
        <v>5</v>
      </c>
      <c r="X20" s="66">
        <f t="shared" si="1"/>
        <v>27</v>
      </c>
      <c r="Y20" s="35">
        <v>3</v>
      </c>
      <c r="Z20" s="35">
        <v>3</v>
      </c>
      <c r="AA20" s="35">
        <v>5</v>
      </c>
      <c r="AB20" s="35">
        <v>3</v>
      </c>
      <c r="AC20" s="35">
        <v>0</v>
      </c>
      <c r="AD20" s="35">
        <v>5</v>
      </c>
      <c r="AE20" s="35">
        <v>3</v>
      </c>
      <c r="AF20" s="66">
        <f t="shared" si="2"/>
        <v>22</v>
      </c>
      <c r="AG20" s="35">
        <f t="shared" si="3"/>
        <v>1</v>
      </c>
      <c r="AH20" s="35">
        <f t="shared" si="4"/>
        <v>0</v>
      </c>
      <c r="AI20" s="35">
        <f t="shared" si="5"/>
        <v>0</v>
      </c>
      <c r="AJ20" s="35">
        <f t="shared" si="6"/>
        <v>10</v>
      </c>
      <c r="AK20" s="35">
        <f t="shared" si="7"/>
        <v>10</v>
      </c>
      <c r="AL20" s="35">
        <f t="shared" si="8"/>
        <v>0</v>
      </c>
      <c r="AM20" s="67">
        <f t="shared" si="9"/>
        <v>80</v>
      </c>
    </row>
    <row r="21" spans="1:39" ht="15.75">
      <c r="A21" s="33" t="s">
        <v>44</v>
      </c>
      <c r="B21" s="63">
        <v>127</v>
      </c>
      <c r="C21" s="76" t="s">
        <v>81</v>
      </c>
      <c r="D21" s="77" t="s">
        <v>39</v>
      </c>
      <c r="E21" s="78">
        <v>0.4361111111111111</v>
      </c>
      <c r="F21" s="78">
        <v>0.4361111111111111</v>
      </c>
      <c r="G21" s="78">
        <f t="shared" si="10"/>
        <v>0.5819444444444445</v>
      </c>
      <c r="H21" s="78">
        <v>0.5916666666666667</v>
      </c>
      <c r="I21" s="35">
        <v>3</v>
      </c>
      <c r="J21" s="35">
        <v>3</v>
      </c>
      <c r="K21" s="35">
        <v>3</v>
      </c>
      <c r="L21" s="35">
        <v>5</v>
      </c>
      <c r="M21" s="35">
        <v>1</v>
      </c>
      <c r="N21" s="35">
        <v>5</v>
      </c>
      <c r="O21" s="35">
        <v>5</v>
      </c>
      <c r="P21" s="66">
        <f t="shared" si="0"/>
        <v>25</v>
      </c>
      <c r="Q21" s="35">
        <v>5</v>
      </c>
      <c r="R21" s="35">
        <v>2</v>
      </c>
      <c r="S21" s="35">
        <v>3</v>
      </c>
      <c r="T21" s="35">
        <v>5</v>
      </c>
      <c r="U21" s="35">
        <v>3</v>
      </c>
      <c r="V21" s="35">
        <v>5</v>
      </c>
      <c r="W21" s="35">
        <v>5</v>
      </c>
      <c r="X21" s="66">
        <f t="shared" si="1"/>
        <v>28</v>
      </c>
      <c r="Y21" s="35">
        <v>0</v>
      </c>
      <c r="Z21" s="35">
        <v>0</v>
      </c>
      <c r="AA21" s="35">
        <v>2</v>
      </c>
      <c r="AB21" s="35">
        <v>3</v>
      </c>
      <c r="AC21" s="35">
        <v>1</v>
      </c>
      <c r="AD21" s="35">
        <v>3</v>
      </c>
      <c r="AE21" s="35">
        <v>5</v>
      </c>
      <c r="AF21" s="66">
        <f t="shared" si="2"/>
        <v>14</v>
      </c>
      <c r="AG21" s="35">
        <f t="shared" si="3"/>
        <v>2</v>
      </c>
      <c r="AH21" s="35">
        <f t="shared" si="4"/>
        <v>2</v>
      </c>
      <c r="AI21" s="35">
        <f t="shared" si="5"/>
        <v>2</v>
      </c>
      <c r="AJ21" s="35">
        <f t="shared" si="6"/>
        <v>7</v>
      </c>
      <c r="AK21" s="35">
        <f t="shared" si="7"/>
        <v>8</v>
      </c>
      <c r="AL21" s="35">
        <f t="shared" si="8"/>
        <v>14</v>
      </c>
      <c r="AM21" s="67">
        <f t="shared" si="9"/>
        <v>81</v>
      </c>
    </row>
    <row r="22" spans="1:39" ht="15.75">
      <c r="A22" s="33" t="s">
        <v>45</v>
      </c>
      <c r="B22" s="63">
        <v>124</v>
      </c>
      <c r="C22" s="76" t="s">
        <v>78</v>
      </c>
      <c r="D22" s="77" t="s">
        <v>39</v>
      </c>
      <c r="E22" s="78">
        <v>0.44236111111111115</v>
      </c>
      <c r="F22" s="78">
        <v>0.44236111111111115</v>
      </c>
      <c r="G22" s="78">
        <f t="shared" si="10"/>
        <v>0.5881944444444445</v>
      </c>
      <c r="H22" s="78">
        <v>0.5951388888888889</v>
      </c>
      <c r="I22" s="35">
        <v>5</v>
      </c>
      <c r="J22" s="35">
        <v>3</v>
      </c>
      <c r="K22" s="35">
        <v>5</v>
      </c>
      <c r="L22" s="35">
        <v>3</v>
      </c>
      <c r="M22" s="35">
        <v>3</v>
      </c>
      <c r="N22" s="35">
        <v>5</v>
      </c>
      <c r="O22" s="35">
        <v>5</v>
      </c>
      <c r="P22" s="66">
        <f t="shared" si="0"/>
        <v>29</v>
      </c>
      <c r="Q22" s="35">
        <v>5</v>
      </c>
      <c r="R22" s="35">
        <v>3</v>
      </c>
      <c r="S22" s="35">
        <v>3</v>
      </c>
      <c r="T22" s="35">
        <v>3</v>
      </c>
      <c r="U22" s="35">
        <v>5</v>
      </c>
      <c r="V22" s="35">
        <v>5</v>
      </c>
      <c r="W22" s="35">
        <v>5</v>
      </c>
      <c r="X22" s="66">
        <f t="shared" si="1"/>
        <v>29</v>
      </c>
      <c r="Y22" s="35">
        <v>3</v>
      </c>
      <c r="Z22" s="35">
        <v>3</v>
      </c>
      <c r="AA22" s="35">
        <v>3</v>
      </c>
      <c r="AB22" s="35">
        <v>0</v>
      </c>
      <c r="AC22" s="35">
        <v>0</v>
      </c>
      <c r="AD22" s="35">
        <v>5</v>
      </c>
      <c r="AE22" s="35">
        <v>2</v>
      </c>
      <c r="AF22" s="66">
        <f t="shared" si="2"/>
        <v>16</v>
      </c>
      <c r="AG22" s="35">
        <f t="shared" si="3"/>
        <v>2</v>
      </c>
      <c r="AH22" s="35">
        <f t="shared" si="4"/>
        <v>0</v>
      </c>
      <c r="AI22" s="35">
        <f t="shared" si="5"/>
        <v>1</v>
      </c>
      <c r="AJ22" s="35">
        <f t="shared" si="6"/>
        <v>9</v>
      </c>
      <c r="AK22" s="35">
        <f t="shared" si="7"/>
        <v>9</v>
      </c>
      <c r="AL22" s="35">
        <f t="shared" si="8"/>
        <v>10</v>
      </c>
      <c r="AM22" s="67">
        <f t="shared" si="9"/>
        <v>84</v>
      </c>
    </row>
    <row r="23" spans="1:39" ht="15.75">
      <c r="A23" s="33" t="s">
        <v>46</v>
      </c>
      <c r="B23" s="63">
        <v>126</v>
      </c>
      <c r="C23" s="76" t="s">
        <v>80</v>
      </c>
      <c r="D23" s="77" t="s">
        <v>39</v>
      </c>
      <c r="E23" s="78">
        <v>0.44305555555555554</v>
      </c>
      <c r="F23" s="78">
        <v>0.44305555555555554</v>
      </c>
      <c r="G23" s="78">
        <f t="shared" si="10"/>
        <v>0.5888888888888889</v>
      </c>
      <c r="H23" s="78">
        <v>0.5881944444444445</v>
      </c>
      <c r="I23" s="35">
        <v>5</v>
      </c>
      <c r="J23" s="35">
        <v>5</v>
      </c>
      <c r="K23" s="35">
        <v>5</v>
      </c>
      <c r="L23" s="35">
        <v>5</v>
      </c>
      <c r="M23" s="35">
        <v>1</v>
      </c>
      <c r="N23" s="35">
        <v>5</v>
      </c>
      <c r="O23" s="35">
        <v>5</v>
      </c>
      <c r="P23" s="66">
        <f t="shared" si="0"/>
        <v>31</v>
      </c>
      <c r="Q23" s="35">
        <v>5</v>
      </c>
      <c r="R23" s="35">
        <v>3</v>
      </c>
      <c r="S23" s="35">
        <v>5</v>
      </c>
      <c r="T23" s="35">
        <v>3</v>
      </c>
      <c r="U23" s="35">
        <v>5</v>
      </c>
      <c r="V23" s="35">
        <v>5</v>
      </c>
      <c r="W23" s="35">
        <v>2</v>
      </c>
      <c r="X23" s="66">
        <f t="shared" si="1"/>
        <v>28</v>
      </c>
      <c r="Y23" s="35">
        <v>5</v>
      </c>
      <c r="Z23" s="35">
        <v>5</v>
      </c>
      <c r="AA23" s="35">
        <v>3</v>
      </c>
      <c r="AB23" s="35">
        <v>3</v>
      </c>
      <c r="AC23" s="35">
        <v>5</v>
      </c>
      <c r="AD23" s="35">
        <v>5</v>
      </c>
      <c r="AE23" s="35">
        <v>3</v>
      </c>
      <c r="AF23" s="66">
        <f t="shared" si="2"/>
        <v>29</v>
      </c>
      <c r="AG23" s="35">
        <f t="shared" si="3"/>
        <v>0</v>
      </c>
      <c r="AH23" s="35">
        <f t="shared" si="4"/>
        <v>1</v>
      </c>
      <c r="AI23" s="35">
        <f t="shared" si="5"/>
        <v>1</v>
      </c>
      <c r="AJ23" s="35">
        <f t="shared" si="6"/>
        <v>5</v>
      </c>
      <c r="AK23" s="35">
        <f t="shared" si="7"/>
        <v>14</v>
      </c>
      <c r="AL23" s="35">
        <f t="shared" si="8"/>
        <v>0</v>
      </c>
      <c r="AM23" s="67">
        <f t="shared" si="9"/>
        <v>88</v>
      </c>
    </row>
    <row r="24" spans="1:39" ht="15.75">
      <c r="A24" s="33" t="s">
        <v>47</v>
      </c>
      <c r="B24" s="63">
        <v>122</v>
      </c>
      <c r="C24" s="76" t="s">
        <v>77</v>
      </c>
      <c r="D24" s="77" t="s">
        <v>39</v>
      </c>
      <c r="E24" s="78">
        <v>0.4381944444444445</v>
      </c>
      <c r="F24" s="78">
        <v>0.4381944444444445</v>
      </c>
      <c r="G24" s="78">
        <f t="shared" si="10"/>
        <v>0.5840277777777778</v>
      </c>
      <c r="H24" s="78">
        <v>0.58125</v>
      </c>
      <c r="I24" s="35">
        <v>5</v>
      </c>
      <c r="J24" s="35">
        <v>3</v>
      </c>
      <c r="K24" s="35">
        <v>5</v>
      </c>
      <c r="L24" s="35">
        <v>5</v>
      </c>
      <c r="M24" s="35">
        <v>5</v>
      </c>
      <c r="N24" s="35">
        <v>5</v>
      </c>
      <c r="O24" s="35">
        <v>5</v>
      </c>
      <c r="P24" s="66">
        <f t="shared" si="0"/>
        <v>33</v>
      </c>
      <c r="Q24" s="35">
        <v>5</v>
      </c>
      <c r="R24" s="35">
        <v>5</v>
      </c>
      <c r="S24" s="35">
        <v>3</v>
      </c>
      <c r="T24" s="35">
        <v>5</v>
      </c>
      <c r="U24" s="35">
        <v>0</v>
      </c>
      <c r="V24" s="35">
        <v>3</v>
      </c>
      <c r="W24" s="35">
        <v>5</v>
      </c>
      <c r="X24" s="66">
        <f t="shared" si="1"/>
        <v>26</v>
      </c>
      <c r="Y24" s="35">
        <v>5</v>
      </c>
      <c r="Z24" s="35">
        <v>3</v>
      </c>
      <c r="AA24" s="35">
        <v>3</v>
      </c>
      <c r="AB24" s="35">
        <v>5</v>
      </c>
      <c r="AC24" s="35">
        <v>5</v>
      </c>
      <c r="AD24" s="35">
        <v>5</v>
      </c>
      <c r="AE24" s="35">
        <v>5</v>
      </c>
      <c r="AF24" s="66">
        <f t="shared" si="2"/>
        <v>31</v>
      </c>
      <c r="AG24" s="35">
        <f t="shared" si="3"/>
        <v>1</v>
      </c>
      <c r="AH24" s="35">
        <f t="shared" si="4"/>
        <v>0</v>
      </c>
      <c r="AI24" s="35">
        <f t="shared" si="5"/>
        <v>0</v>
      </c>
      <c r="AJ24" s="35">
        <f t="shared" si="6"/>
        <v>5</v>
      </c>
      <c r="AK24" s="35">
        <f t="shared" si="7"/>
        <v>15</v>
      </c>
      <c r="AL24" s="35">
        <f t="shared" si="8"/>
        <v>0</v>
      </c>
      <c r="AM24" s="67">
        <f t="shared" si="9"/>
        <v>90</v>
      </c>
    </row>
    <row r="25" spans="1:39" ht="15.75">
      <c r="A25" s="33" t="s">
        <v>48</v>
      </c>
      <c r="B25" s="93">
        <v>118</v>
      </c>
      <c r="C25" s="94" t="s">
        <v>73</v>
      </c>
      <c r="D25" s="95" t="s">
        <v>39</v>
      </c>
      <c r="E25" s="96">
        <v>0.43333333333333335</v>
      </c>
      <c r="F25" s="96">
        <v>0.43333333333333335</v>
      </c>
      <c r="G25" s="96">
        <f t="shared" si="10"/>
        <v>0.5791666666666667</v>
      </c>
      <c r="H25" s="96">
        <v>0.5826388888888888</v>
      </c>
      <c r="I25" s="38">
        <v>5</v>
      </c>
      <c r="J25" s="38">
        <v>3</v>
      </c>
      <c r="K25" s="38">
        <v>5</v>
      </c>
      <c r="L25" s="38">
        <v>5</v>
      </c>
      <c r="M25" s="38">
        <v>2</v>
      </c>
      <c r="N25" s="38">
        <v>5</v>
      </c>
      <c r="O25" s="38">
        <v>5</v>
      </c>
      <c r="P25" s="82">
        <f t="shared" si="0"/>
        <v>30</v>
      </c>
      <c r="Q25" s="38">
        <v>5</v>
      </c>
      <c r="R25" s="38">
        <v>5</v>
      </c>
      <c r="S25" s="38">
        <v>5</v>
      </c>
      <c r="T25" s="38">
        <v>3</v>
      </c>
      <c r="U25" s="38">
        <v>5</v>
      </c>
      <c r="V25" s="38">
        <v>5</v>
      </c>
      <c r="W25" s="38">
        <v>5</v>
      </c>
      <c r="X25" s="82">
        <f t="shared" si="1"/>
        <v>33</v>
      </c>
      <c r="Y25" s="38">
        <v>5</v>
      </c>
      <c r="Z25" s="38">
        <v>3</v>
      </c>
      <c r="AA25" s="38">
        <v>5</v>
      </c>
      <c r="AB25" s="38">
        <v>5</v>
      </c>
      <c r="AC25" s="38">
        <v>5</v>
      </c>
      <c r="AD25" s="38">
        <v>5</v>
      </c>
      <c r="AE25" s="38">
        <v>5</v>
      </c>
      <c r="AF25" s="82">
        <f t="shared" si="2"/>
        <v>33</v>
      </c>
      <c r="AG25" s="38">
        <f t="shared" si="3"/>
        <v>0</v>
      </c>
      <c r="AH25" s="38">
        <f t="shared" si="4"/>
        <v>0</v>
      </c>
      <c r="AI25" s="38">
        <f t="shared" si="5"/>
        <v>1</v>
      </c>
      <c r="AJ25" s="38">
        <f t="shared" si="6"/>
        <v>3</v>
      </c>
      <c r="AK25" s="38">
        <f t="shared" si="7"/>
        <v>17</v>
      </c>
      <c r="AL25" s="38">
        <f t="shared" si="8"/>
        <v>5</v>
      </c>
      <c r="AM25" s="83">
        <f t="shared" si="9"/>
        <v>101</v>
      </c>
    </row>
    <row r="26" spans="1:39" ht="16.5" thickBot="1">
      <c r="A26" s="16" t="s">
        <v>49</v>
      </c>
      <c r="B26" s="63">
        <v>128</v>
      </c>
      <c r="C26" s="76" t="s">
        <v>104</v>
      </c>
      <c r="D26" s="77" t="s">
        <v>39</v>
      </c>
      <c r="E26" s="78">
        <v>0.43194444444444446</v>
      </c>
      <c r="F26" s="78">
        <v>0.43333333333333335</v>
      </c>
      <c r="G26" s="78">
        <f t="shared" si="10"/>
        <v>0.5777777777777778</v>
      </c>
      <c r="H26" s="78">
        <v>0.5965277777777778</v>
      </c>
      <c r="I26" s="35">
        <v>5</v>
      </c>
      <c r="J26" s="35">
        <v>3</v>
      </c>
      <c r="K26" s="35">
        <v>5</v>
      </c>
      <c r="L26" s="35">
        <v>5</v>
      </c>
      <c r="M26" s="35">
        <v>3</v>
      </c>
      <c r="N26" s="35">
        <v>5</v>
      </c>
      <c r="O26" s="35">
        <v>3</v>
      </c>
      <c r="P26" s="66">
        <f t="shared" si="0"/>
        <v>29</v>
      </c>
      <c r="Q26" s="35">
        <v>3</v>
      </c>
      <c r="R26" s="35">
        <v>2</v>
      </c>
      <c r="S26" s="35">
        <v>3</v>
      </c>
      <c r="T26" s="35">
        <v>1</v>
      </c>
      <c r="U26" s="35">
        <v>2</v>
      </c>
      <c r="V26" s="35">
        <v>5</v>
      </c>
      <c r="W26" s="35">
        <v>3</v>
      </c>
      <c r="X26" s="66">
        <f t="shared" si="1"/>
        <v>19</v>
      </c>
      <c r="Y26" s="35">
        <v>1</v>
      </c>
      <c r="Z26" s="35">
        <v>2</v>
      </c>
      <c r="AA26" s="35">
        <v>3</v>
      </c>
      <c r="AB26" s="35">
        <v>2</v>
      </c>
      <c r="AC26" s="35">
        <v>0</v>
      </c>
      <c r="AD26" s="35">
        <v>3</v>
      </c>
      <c r="AE26" s="35">
        <v>1</v>
      </c>
      <c r="AF26" s="66">
        <f t="shared" si="2"/>
        <v>12</v>
      </c>
      <c r="AG26" s="35">
        <f t="shared" si="3"/>
        <v>1</v>
      </c>
      <c r="AH26" s="35">
        <f t="shared" si="4"/>
        <v>3</v>
      </c>
      <c r="AI26" s="35">
        <f t="shared" si="5"/>
        <v>4</v>
      </c>
      <c r="AJ26" s="35">
        <f t="shared" si="6"/>
        <v>8</v>
      </c>
      <c r="AK26" s="35">
        <f t="shared" si="7"/>
        <v>5</v>
      </c>
      <c r="AL26" s="35">
        <f t="shared" si="8"/>
        <v>29</v>
      </c>
      <c r="AM26" s="67">
        <f t="shared" si="9"/>
        <v>89</v>
      </c>
    </row>
    <row r="27" spans="1:44" ht="14.25" thickBot="1" thickTop="1">
      <c r="A27" s="97" t="s">
        <v>0</v>
      </c>
      <c r="B27" s="20" t="s">
        <v>1</v>
      </c>
      <c r="C27" s="20" t="s">
        <v>36</v>
      </c>
      <c r="D27" s="20" t="s">
        <v>37</v>
      </c>
      <c r="E27" s="20" t="s">
        <v>33</v>
      </c>
      <c r="F27" s="20" t="s">
        <v>57</v>
      </c>
      <c r="G27" s="20" t="s">
        <v>34</v>
      </c>
      <c r="H27" s="20" t="s">
        <v>35</v>
      </c>
      <c r="I27" s="20" t="s">
        <v>8</v>
      </c>
      <c r="J27" s="20" t="s">
        <v>9</v>
      </c>
      <c r="K27" s="20" t="s">
        <v>10</v>
      </c>
      <c r="L27" s="20" t="s">
        <v>12</v>
      </c>
      <c r="M27" s="20" t="s">
        <v>11</v>
      </c>
      <c r="N27" s="20" t="s">
        <v>13</v>
      </c>
      <c r="O27" s="20" t="s">
        <v>14</v>
      </c>
      <c r="P27" s="20" t="s">
        <v>15</v>
      </c>
      <c r="Q27" s="20" t="s">
        <v>8</v>
      </c>
      <c r="R27" s="20" t="s">
        <v>9</v>
      </c>
      <c r="S27" s="20" t="s">
        <v>10</v>
      </c>
      <c r="T27" s="20" t="s">
        <v>12</v>
      </c>
      <c r="U27" s="20" t="s">
        <v>11</v>
      </c>
      <c r="V27" s="20" t="s">
        <v>13</v>
      </c>
      <c r="W27" s="20" t="s">
        <v>14</v>
      </c>
      <c r="X27" s="20" t="s">
        <v>17</v>
      </c>
      <c r="Y27" s="20" t="s">
        <v>8</v>
      </c>
      <c r="Z27" s="20" t="s">
        <v>9</v>
      </c>
      <c r="AA27" s="20" t="s">
        <v>10</v>
      </c>
      <c r="AB27" s="20" t="s">
        <v>12</v>
      </c>
      <c r="AC27" s="20" t="s">
        <v>11</v>
      </c>
      <c r="AD27" s="20" t="s">
        <v>13</v>
      </c>
      <c r="AE27" s="20" t="s">
        <v>14</v>
      </c>
      <c r="AF27" s="20" t="s">
        <v>19</v>
      </c>
      <c r="AG27" s="20" t="s">
        <v>2</v>
      </c>
      <c r="AH27" s="20" t="s">
        <v>3</v>
      </c>
      <c r="AI27" s="20" t="s">
        <v>4</v>
      </c>
      <c r="AJ27" s="20" t="s">
        <v>5</v>
      </c>
      <c r="AK27" s="20" t="s">
        <v>21</v>
      </c>
      <c r="AL27" s="20" t="s">
        <v>6</v>
      </c>
      <c r="AM27" s="21" t="s">
        <v>22</v>
      </c>
      <c r="AO27" s="22" t="s">
        <v>54</v>
      </c>
      <c r="AP27" s="23"/>
      <c r="AQ27" s="23"/>
      <c r="AR27" s="24">
        <v>0.14583333333333334</v>
      </c>
    </row>
    <row r="28" spans="1:39" ht="16.5" thickTop="1">
      <c r="A28" s="71" t="s">
        <v>23</v>
      </c>
      <c r="B28" s="72">
        <v>340</v>
      </c>
      <c r="C28" s="81" t="s">
        <v>82</v>
      </c>
      <c r="D28" s="73" t="s">
        <v>40</v>
      </c>
      <c r="E28" s="74">
        <v>0.4236111111111111</v>
      </c>
      <c r="F28" s="74">
        <v>0.4236111111111111</v>
      </c>
      <c r="G28" s="74">
        <f aca="true" t="shared" si="11" ref="G28:G46">E28+$AR$27</f>
        <v>0.5694444444444444</v>
      </c>
      <c r="H28" s="74">
        <v>0.5493055555555556</v>
      </c>
      <c r="I28" s="75">
        <v>1</v>
      </c>
      <c r="J28" s="75">
        <v>1</v>
      </c>
      <c r="K28" s="75">
        <v>3</v>
      </c>
      <c r="L28" s="75">
        <v>5</v>
      </c>
      <c r="M28" s="75">
        <v>0</v>
      </c>
      <c r="N28" s="75">
        <v>2</v>
      </c>
      <c r="O28" s="75">
        <v>0</v>
      </c>
      <c r="P28" s="65">
        <f aca="true" t="shared" si="12" ref="P28:P46">SUM(I28:O28)</f>
        <v>12</v>
      </c>
      <c r="Q28" s="75">
        <v>0</v>
      </c>
      <c r="R28" s="75">
        <v>1</v>
      </c>
      <c r="S28" s="75">
        <v>2</v>
      </c>
      <c r="T28" s="75">
        <v>0</v>
      </c>
      <c r="U28" s="75">
        <v>0</v>
      </c>
      <c r="V28" s="75">
        <v>1</v>
      </c>
      <c r="W28" s="75">
        <v>0</v>
      </c>
      <c r="X28" s="65">
        <f aca="true" t="shared" si="13" ref="X28:X46">SUM(Q28:W28)</f>
        <v>4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2</v>
      </c>
      <c r="AE28" s="75">
        <v>0</v>
      </c>
      <c r="AF28" s="65">
        <f aca="true" t="shared" si="14" ref="AF28:AF46">SUM(Y28:AE28)</f>
        <v>2</v>
      </c>
      <c r="AG28" s="75">
        <f aca="true" t="shared" si="15" ref="AG28:AG46">COUNTIF(I28:O28,0)+COUNTIF(Q28:W28,0)+COUNTIF(Y28:AE28,0)</f>
        <v>12</v>
      </c>
      <c r="AH28" s="75">
        <f aca="true" t="shared" si="16" ref="AH28:AH46">COUNTIF(I28:O28,1)+COUNTIF(Q28:W28,1)+COUNTIF(Y28:AE28,1)</f>
        <v>4</v>
      </c>
      <c r="AI28" s="75">
        <f aca="true" t="shared" si="17" ref="AI28:AI46">COUNTIF(I28:O28,2)+COUNTIF(Q28:W28,2)+COUNTIF(Y28:AE28,2)</f>
        <v>3</v>
      </c>
      <c r="AJ28" s="75">
        <f aca="true" t="shared" si="18" ref="AJ28:AJ46">COUNTIF(I28:O28,3)+COUNTIF(Q28:W28,3)+COUNTIF(Y28:AE28,3)</f>
        <v>1</v>
      </c>
      <c r="AK28" s="75">
        <f aca="true" t="shared" si="19" ref="AK28:AK46">COUNTIF(I28:O28,5)+COUNTIF(Q28:W28,5)+COUNTIF(Y28:AE28,5)</f>
        <v>1</v>
      </c>
      <c r="AL28" s="75">
        <f aca="true" t="shared" si="20" ref="AL28:AL46">IF(H28-G28&lt;0,0,IF(H28-G28=0,0,MINUTE(H28-G28)))+IF(F28-E28=0,0,IF(F28-E28&lt;0,0,MINUTE(F28-E28)))</f>
        <v>0</v>
      </c>
      <c r="AM28" s="68">
        <f aca="true" t="shared" si="21" ref="AM28:AM46">P28+X28+AF28+AL28</f>
        <v>18</v>
      </c>
    </row>
    <row r="29" spans="1:39" ht="15.75">
      <c r="A29" s="33" t="s">
        <v>24</v>
      </c>
      <c r="B29" s="63">
        <v>341</v>
      </c>
      <c r="C29" s="76" t="s">
        <v>83</v>
      </c>
      <c r="D29" s="77" t="s">
        <v>40</v>
      </c>
      <c r="E29" s="78">
        <v>0.4284722222222222</v>
      </c>
      <c r="F29" s="78">
        <v>0.4284722222222222</v>
      </c>
      <c r="G29" s="78">
        <f t="shared" si="11"/>
        <v>0.5743055555555555</v>
      </c>
      <c r="H29" s="78">
        <v>0.5756944444444444</v>
      </c>
      <c r="I29" s="35">
        <v>1</v>
      </c>
      <c r="J29" s="35">
        <v>1</v>
      </c>
      <c r="K29" s="35">
        <v>3</v>
      </c>
      <c r="L29" s="35">
        <v>0</v>
      </c>
      <c r="M29" s="35">
        <v>0</v>
      </c>
      <c r="N29" s="35">
        <v>2</v>
      </c>
      <c r="O29" s="35">
        <v>0</v>
      </c>
      <c r="P29" s="66">
        <f t="shared" si="12"/>
        <v>7</v>
      </c>
      <c r="Q29" s="35">
        <v>0</v>
      </c>
      <c r="R29" s="35">
        <v>1</v>
      </c>
      <c r="S29" s="35">
        <v>5</v>
      </c>
      <c r="T29" s="35">
        <v>1</v>
      </c>
      <c r="U29" s="35">
        <v>0</v>
      </c>
      <c r="V29" s="35">
        <v>1</v>
      </c>
      <c r="W29" s="35">
        <v>0</v>
      </c>
      <c r="X29" s="66">
        <f t="shared" si="13"/>
        <v>8</v>
      </c>
      <c r="Y29" s="35">
        <v>1</v>
      </c>
      <c r="Z29" s="35">
        <v>0</v>
      </c>
      <c r="AA29" s="35">
        <v>0</v>
      </c>
      <c r="AB29" s="35">
        <v>0</v>
      </c>
      <c r="AC29" s="35">
        <v>0</v>
      </c>
      <c r="AD29" s="35">
        <v>2</v>
      </c>
      <c r="AE29" s="35">
        <v>0</v>
      </c>
      <c r="AF29" s="66">
        <f t="shared" si="14"/>
        <v>3</v>
      </c>
      <c r="AG29" s="35">
        <f t="shared" si="15"/>
        <v>11</v>
      </c>
      <c r="AH29" s="35">
        <f t="shared" si="16"/>
        <v>6</v>
      </c>
      <c r="AI29" s="35">
        <f t="shared" si="17"/>
        <v>2</v>
      </c>
      <c r="AJ29" s="35">
        <f t="shared" si="18"/>
        <v>1</v>
      </c>
      <c r="AK29" s="35">
        <f t="shared" si="19"/>
        <v>1</v>
      </c>
      <c r="AL29" s="35">
        <f t="shared" si="20"/>
        <v>2</v>
      </c>
      <c r="AM29" s="67">
        <f t="shared" si="21"/>
        <v>20</v>
      </c>
    </row>
    <row r="30" spans="1:39" ht="15.75">
      <c r="A30" s="33" t="s">
        <v>25</v>
      </c>
      <c r="B30" s="63">
        <v>352</v>
      </c>
      <c r="C30" s="76" t="s">
        <v>93</v>
      </c>
      <c r="D30" s="77" t="s">
        <v>40</v>
      </c>
      <c r="E30" s="78">
        <v>0.4291666666666667</v>
      </c>
      <c r="F30" s="78">
        <v>0.4291666666666667</v>
      </c>
      <c r="G30" s="78">
        <f t="shared" si="11"/>
        <v>0.5750000000000001</v>
      </c>
      <c r="H30" s="78">
        <v>0.5541666666666667</v>
      </c>
      <c r="I30" s="35">
        <v>0</v>
      </c>
      <c r="J30" s="35">
        <v>0</v>
      </c>
      <c r="K30" s="35">
        <v>3</v>
      </c>
      <c r="L30" s="35">
        <v>5</v>
      </c>
      <c r="M30" s="35">
        <v>0</v>
      </c>
      <c r="N30" s="35">
        <v>2</v>
      </c>
      <c r="O30" s="35">
        <v>0</v>
      </c>
      <c r="P30" s="66">
        <f t="shared" si="12"/>
        <v>10</v>
      </c>
      <c r="Q30" s="35">
        <v>0</v>
      </c>
      <c r="R30" s="35">
        <v>0</v>
      </c>
      <c r="S30" s="35">
        <v>2</v>
      </c>
      <c r="T30" s="35">
        <v>5</v>
      </c>
      <c r="U30" s="35">
        <v>0</v>
      </c>
      <c r="V30" s="35">
        <v>2</v>
      </c>
      <c r="W30" s="35">
        <v>0</v>
      </c>
      <c r="X30" s="66">
        <f t="shared" si="13"/>
        <v>9</v>
      </c>
      <c r="Y30" s="35">
        <v>0</v>
      </c>
      <c r="Z30" s="35">
        <v>0</v>
      </c>
      <c r="AA30" s="35">
        <v>3</v>
      </c>
      <c r="AB30" s="35">
        <v>0</v>
      </c>
      <c r="AC30" s="35">
        <v>0</v>
      </c>
      <c r="AD30" s="35">
        <v>1</v>
      </c>
      <c r="AE30" s="35">
        <v>0</v>
      </c>
      <c r="AF30" s="66">
        <f t="shared" si="14"/>
        <v>4</v>
      </c>
      <c r="AG30" s="35">
        <f t="shared" si="15"/>
        <v>13</v>
      </c>
      <c r="AH30" s="35">
        <f t="shared" si="16"/>
        <v>1</v>
      </c>
      <c r="AI30" s="35">
        <f t="shared" si="17"/>
        <v>3</v>
      </c>
      <c r="AJ30" s="35">
        <f t="shared" si="18"/>
        <v>2</v>
      </c>
      <c r="AK30" s="35">
        <f t="shared" si="19"/>
        <v>2</v>
      </c>
      <c r="AL30" s="35">
        <f t="shared" si="20"/>
        <v>0</v>
      </c>
      <c r="AM30" s="67">
        <f t="shared" si="21"/>
        <v>23</v>
      </c>
    </row>
    <row r="31" spans="1:39" ht="15.75">
      <c r="A31" s="33" t="s">
        <v>26</v>
      </c>
      <c r="B31" s="63">
        <v>346</v>
      </c>
      <c r="C31" s="76" t="s">
        <v>88</v>
      </c>
      <c r="D31" s="77" t="s">
        <v>40</v>
      </c>
      <c r="E31" s="78">
        <v>0.4277777777777778</v>
      </c>
      <c r="F31" s="78">
        <v>0.4277777777777778</v>
      </c>
      <c r="G31" s="78">
        <f t="shared" si="11"/>
        <v>0.5736111111111112</v>
      </c>
      <c r="H31" s="78">
        <v>0.5694444444444444</v>
      </c>
      <c r="I31" s="35">
        <v>0</v>
      </c>
      <c r="J31" s="35">
        <v>1</v>
      </c>
      <c r="K31" s="35">
        <v>5</v>
      </c>
      <c r="L31" s="35">
        <v>1</v>
      </c>
      <c r="M31" s="35">
        <v>1</v>
      </c>
      <c r="N31" s="35">
        <v>5</v>
      </c>
      <c r="O31" s="35">
        <v>0</v>
      </c>
      <c r="P31" s="66">
        <f t="shared" si="12"/>
        <v>13</v>
      </c>
      <c r="Q31" s="35">
        <v>0</v>
      </c>
      <c r="R31" s="35">
        <v>1</v>
      </c>
      <c r="S31" s="35">
        <v>5</v>
      </c>
      <c r="T31" s="35">
        <v>0</v>
      </c>
      <c r="U31" s="35">
        <v>0</v>
      </c>
      <c r="V31" s="35">
        <v>0</v>
      </c>
      <c r="W31" s="35">
        <v>0</v>
      </c>
      <c r="X31" s="66">
        <f t="shared" si="13"/>
        <v>6</v>
      </c>
      <c r="Y31" s="35">
        <v>0</v>
      </c>
      <c r="Z31" s="35">
        <v>2</v>
      </c>
      <c r="AA31" s="35">
        <v>3</v>
      </c>
      <c r="AB31" s="35">
        <v>0</v>
      </c>
      <c r="AC31" s="35">
        <v>0</v>
      </c>
      <c r="AD31" s="35">
        <v>1</v>
      </c>
      <c r="AE31" s="35">
        <v>0</v>
      </c>
      <c r="AF31" s="66">
        <f t="shared" si="14"/>
        <v>6</v>
      </c>
      <c r="AG31" s="35">
        <f t="shared" si="15"/>
        <v>11</v>
      </c>
      <c r="AH31" s="35">
        <f t="shared" si="16"/>
        <v>5</v>
      </c>
      <c r="AI31" s="35">
        <f t="shared" si="17"/>
        <v>1</v>
      </c>
      <c r="AJ31" s="35">
        <f t="shared" si="18"/>
        <v>1</v>
      </c>
      <c r="AK31" s="35">
        <f t="shared" si="19"/>
        <v>3</v>
      </c>
      <c r="AL31" s="35">
        <f t="shared" si="20"/>
        <v>0</v>
      </c>
      <c r="AM31" s="67">
        <f t="shared" si="21"/>
        <v>25</v>
      </c>
    </row>
    <row r="32" spans="1:39" ht="15.75">
      <c r="A32" s="33" t="s">
        <v>27</v>
      </c>
      <c r="B32" s="63">
        <v>344</v>
      </c>
      <c r="C32" s="76" t="s">
        <v>86</v>
      </c>
      <c r="D32" s="77" t="s">
        <v>40</v>
      </c>
      <c r="E32" s="78">
        <v>0.4222222222222222</v>
      </c>
      <c r="F32" s="78">
        <v>0.4222222222222222</v>
      </c>
      <c r="G32" s="78">
        <f t="shared" si="11"/>
        <v>0.5680555555555555</v>
      </c>
      <c r="H32" s="78">
        <v>0.5666666666666667</v>
      </c>
      <c r="I32" s="35">
        <v>1</v>
      </c>
      <c r="J32" s="35">
        <v>1</v>
      </c>
      <c r="K32" s="35">
        <v>3</v>
      </c>
      <c r="L32" s="35">
        <v>5</v>
      </c>
      <c r="M32" s="35">
        <v>0</v>
      </c>
      <c r="N32" s="35">
        <v>0</v>
      </c>
      <c r="O32" s="35">
        <v>0</v>
      </c>
      <c r="P32" s="66">
        <f t="shared" si="12"/>
        <v>10</v>
      </c>
      <c r="Q32" s="35">
        <v>2</v>
      </c>
      <c r="R32" s="35">
        <v>2</v>
      </c>
      <c r="S32" s="35">
        <v>2</v>
      </c>
      <c r="T32" s="35">
        <v>0</v>
      </c>
      <c r="U32" s="35">
        <v>0</v>
      </c>
      <c r="V32" s="35">
        <v>2</v>
      </c>
      <c r="W32" s="35">
        <v>3</v>
      </c>
      <c r="X32" s="66">
        <f t="shared" si="13"/>
        <v>11</v>
      </c>
      <c r="Y32" s="35">
        <v>1</v>
      </c>
      <c r="Z32" s="35">
        <v>2</v>
      </c>
      <c r="AA32" s="35">
        <v>5</v>
      </c>
      <c r="AB32" s="35">
        <v>0</v>
      </c>
      <c r="AC32" s="35">
        <v>0</v>
      </c>
      <c r="AD32" s="35">
        <v>0</v>
      </c>
      <c r="AE32" s="35">
        <v>0</v>
      </c>
      <c r="AF32" s="66">
        <f t="shared" si="14"/>
        <v>8</v>
      </c>
      <c r="AG32" s="35">
        <f t="shared" si="15"/>
        <v>9</v>
      </c>
      <c r="AH32" s="35">
        <f t="shared" si="16"/>
        <v>3</v>
      </c>
      <c r="AI32" s="35">
        <f t="shared" si="17"/>
        <v>5</v>
      </c>
      <c r="AJ32" s="35">
        <f t="shared" si="18"/>
        <v>2</v>
      </c>
      <c r="AK32" s="35">
        <f t="shared" si="19"/>
        <v>2</v>
      </c>
      <c r="AL32" s="35">
        <f t="shared" si="20"/>
        <v>0</v>
      </c>
      <c r="AM32" s="67">
        <f t="shared" si="21"/>
        <v>29</v>
      </c>
    </row>
    <row r="33" spans="1:39" ht="15.75">
      <c r="A33" s="33" t="s">
        <v>28</v>
      </c>
      <c r="B33" s="63">
        <v>354</v>
      </c>
      <c r="C33" s="76" t="s">
        <v>95</v>
      </c>
      <c r="D33" s="77" t="s">
        <v>40</v>
      </c>
      <c r="E33" s="78">
        <v>0.42291666666666666</v>
      </c>
      <c r="F33" s="78">
        <v>0.42291666666666666</v>
      </c>
      <c r="G33" s="78">
        <f t="shared" si="11"/>
        <v>0.56875</v>
      </c>
      <c r="H33" s="78">
        <v>0.5631944444444444</v>
      </c>
      <c r="I33" s="35">
        <v>1</v>
      </c>
      <c r="J33" s="35">
        <v>2</v>
      </c>
      <c r="K33" s="35">
        <v>3</v>
      </c>
      <c r="L33" s="35">
        <v>1</v>
      </c>
      <c r="M33" s="35">
        <v>5</v>
      </c>
      <c r="N33" s="35">
        <v>3</v>
      </c>
      <c r="O33" s="35">
        <v>0</v>
      </c>
      <c r="P33" s="66">
        <f t="shared" si="12"/>
        <v>15</v>
      </c>
      <c r="Q33" s="35">
        <v>1</v>
      </c>
      <c r="R33" s="35">
        <v>1</v>
      </c>
      <c r="S33" s="35">
        <v>2</v>
      </c>
      <c r="T33" s="35">
        <v>1</v>
      </c>
      <c r="U33" s="35">
        <v>0</v>
      </c>
      <c r="V33" s="35">
        <v>2</v>
      </c>
      <c r="W33" s="35">
        <v>0</v>
      </c>
      <c r="X33" s="66">
        <f t="shared" si="13"/>
        <v>7</v>
      </c>
      <c r="Y33" s="35">
        <v>0</v>
      </c>
      <c r="Z33" s="35">
        <v>5</v>
      </c>
      <c r="AA33" s="35">
        <v>3</v>
      </c>
      <c r="AB33" s="35">
        <v>0</v>
      </c>
      <c r="AC33" s="35">
        <v>0</v>
      </c>
      <c r="AD33" s="35">
        <v>3</v>
      </c>
      <c r="AE33" s="35">
        <v>0</v>
      </c>
      <c r="AF33" s="66">
        <f t="shared" si="14"/>
        <v>11</v>
      </c>
      <c r="AG33" s="35">
        <f t="shared" si="15"/>
        <v>7</v>
      </c>
      <c r="AH33" s="35">
        <f t="shared" si="16"/>
        <v>5</v>
      </c>
      <c r="AI33" s="35">
        <f t="shared" si="17"/>
        <v>3</v>
      </c>
      <c r="AJ33" s="35">
        <f t="shared" si="18"/>
        <v>4</v>
      </c>
      <c r="AK33" s="35">
        <f t="shared" si="19"/>
        <v>2</v>
      </c>
      <c r="AL33" s="35">
        <f t="shared" si="20"/>
        <v>0</v>
      </c>
      <c r="AM33" s="67">
        <f t="shared" si="21"/>
        <v>33</v>
      </c>
    </row>
    <row r="34" spans="1:39" ht="15.75">
      <c r="A34" s="33" t="s">
        <v>29</v>
      </c>
      <c r="B34" s="63">
        <v>351</v>
      </c>
      <c r="C34" s="76" t="s">
        <v>92</v>
      </c>
      <c r="D34" s="77" t="s">
        <v>40</v>
      </c>
      <c r="E34" s="78">
        <v>0.4270833333333333</v>
      </c>
      <c r="F34" s="78">
        <v>0.4270833333333333</v>
      </c>
      <c r="G34" s="78">
        <f t="shared" si="11"/>
        <v>0.5729166666666666</v>
      </c>
      <c r="H34" s="78">
        <v>0.5618055555555556</v>
      </c>
      <c r="I34" s="35">
        <v>0</v>
      </c>
      <c r="J34" s="35">
        <v>3</v>
      </c>
      <c r="K34" s="35">
        <v>3</v>
      </c>
      <c r="L34" s="35">
        <v>2</v>
      </c>
      <c r="M34" s="35">
        <v>3</v>
      </c>
      <c r="N34" s="35">
        <v>5</v>
      </c>
      <c r="O34" s="35">
        <v>1</v>
      </c>
      <c r="P34" s="66">
        <f t="shared" si="12"/>
        <v>17</v>
      </c>
      <c r="Q34" s="35">
        <v>2</v>
      </c>
      <c r="R34" s="35">
        <v>2</v>
      </c>
      <c r="S34" s="35">
        <v>3</v>
      </c>
      <c r="T34" s="35">
        <v>1</v>
      </c>
      <c r="U34" s="35">
        <v>1</v>
      </c>
      <c r="V34" s="35">
        <v>3</v>
      </c>
      <c r="W34" s="35">
        <v>1</v>
      </c>
      <c r="X34" s="66">
        <f t="shared" si="13"/>
        <v>13</v>
      </c>
      <c r="Y34" s="35">
        <v>0</v>
      </c>
      <c r="Z34" s="35">
        <v>3</v>
      </c>
      <c r="AA34" s="35">
        <v>2</v>
      </c>
      <c r="AB34" s="35">
        <v>0</v>
      </c>
      <c r="AC34" s="35">
        <v>0</v>
      </c>
      <c r="AD34" s="35">
        <v>2</v>
      </c>
      <c r="AE34" s="35">
        <v>1</v>
      </c>
      <c r="AF34" s="66">
        <f t="shared" si="14"/>
        <v>8</v>
      </c>
      <c r="AG34" s="35">
        <f t="shared" si="15"/>
        <v>4</v>
      </c>
      <c r="AH34" s="35">
        <f t="shared" si="16"/>
        <v>5</v>
      </c>
      <c r="AI34" s="35">
        <f t="shared" si="17"/>
        <v>5</v>
      </c>
      <c r="AJ34" s="35">
        <f t="shared" si="18"/>
        <v>6</v>
      </c>
      <c r="AK34" s="35">
        <f t="shared" si="19"/>
        <v>1</v>
      </c>
      <c r="AL34" s="35">
        <f t="shared" si="20"/>
        <v>0</v>
      </c>
      <c r="AM34" s="67">
        <f t="shared" si="21"/>
        <v>38</v>
      </c>
    </row>
    <row r="35" spans="1:39" ht="15.75">
      <c r="A35" s="33" t="s">
        <v>30</v>
      </c>
      <c r="B35" s="63">
        <v>350</v>
      </c>
      <c r="C35" s="76" t="s">
        <v>101</v>
      </c>
      <c r="D35" s="77" t="s">
        <v>40</v>
      </c>
      <c r="E35" s="78">
        <v>0.42083333333333334</v>
      </c>
      <c r="F35" s="78">
        <v>0.42083333333333334</v>
      </c>
      <c r="G35" s="78">
        <f t="shared" si="11"/>
        <v>0.5666666666666667</v>
      </c>
      <c r="H35" s="78">
        <v>0.5708333333333333</v>
      </c>
      <c r="I35" s="35">
        <v>3</v>
      </c>
      <c r="J35" s="35">
        <v>3</v>
      </c>
      <c r="K35" s="35">
        <v>5</v>
      </c>
      <c r="L35" s="35">
        <v>1</v>
      </c>
      <c r="M35" s="35">
        <v>0</v>
      </c>
      <c r="N35" s="35">
        <v>5</v>
      </c>
      <c r="O35" s="35">
        <v>0</v>
      </c>
      <c r="P35" s="66">
        <f t="shared" si="12"/>
        <v>17</v>
      </c>
      <c r="Q35" s="35">
        <v>3</v>
      </c>
      <c r="R35" s="35">
        <v>2</v>
      </c>
      <c r="S35" s="35">
        <v>3</v>
      </c>
      <c r="T35" s="35">
        <v>0</v>
      </c>
      <c r="U35" s="35">
        <v>0</v>
      </c>
      <c r="V35" s="35">
        <v>5</v>
      </c>
      <c r="W35" s="35">
        <v>0</v>
      </c>
      <c r="X35" s="66">
        <f t="shared" si="13"/>
        <v>13</v>
      </c>
      <c r="Y35" s="35">
        <v>1</v>
      </c>
      <c r="Z35" s="35">
        <v>1</v>
      </c>
      <c r="AA35" s="35">
        <v>3</v>
      </c>
      <c r="AB35" s="35">
        <v>0</v>
      </c>
      <c r="AC35" s="35">
        <v>0</v>
      </c>
      <c r="AD35" s="35">
        <v>3</v>
      </c>
      <c r="AE35" s="35">
        <v>0</v>
      </c>
      <c r="AF35" s="66">
        <f t="shared" si="14"/>
        <v>8</v>
      </c>
      <c r="AG35" s="35">
        <f t="shared" si="15"/>
        <v>8</v>
      </c>
      <c r="AH35" s="35">
        <f t="shared" si="16"/>
        <v>3</v>
      </c>
      <c r="AI35" s="35">
        <f t="shared" si="17"/>
        <v>1</v>
      </c>
      <c r="AJ35" s="35">
        <f t="shared" si="18"/>
        <v>6</v>
      </c>
      <c r="AK35" s="35">
        <f t="shared" si="19"/>
        <v>3</v>
      </c>
      <c r="AL35" s="35">
        <f t="shared" si="20"/>
        <v>6</v>
      </c>
      <c r="AM35" s="67">
        <f t="shared" si="21"/>
        <v>44</v>
      </c>
    </row>
    <row r="36" spans="1:39" ht="15.75">
      <c r="A36" s="33" t="s">
        <v>31</v>
      </c>
      <c r="B36" s="63">
        <v>355</v>
      </c>
      <c r="C36" s="76" t="s">
        <v>96</v>
      </c>
      <c r="D36" s="77" t="s">
        <v>40</v>
      </c>
      <c r="E36" s="78">
        <v>0.41944444444444445</v>
      </c>
      <c r="F36" s="78">
        <v>0.41944444444444445</v>
      </c>
      <c r="G36" s="78">
        <f t="shared" si="11"/>
        <v>0.5652777777777778</v>
      </c>
      <c r="H36" s="78">
        <v>0.5652777777777778</v>
      </c>
      <c r="I36" s="35">
        <v>2</v>
      </c>
      <c r="J36" s="35">
        <v>3</v>
      </c>
      <c r="K36" s="35">
        <v>3</v>
      </c>
      <c r="L36" s="35">
        <v>3</v>
      </c>
      <c r="M36" s="35">
        <v>0</v>
      </c>
      <c r="N36" s="35">
        <v>3</v>
      </c>
      <c r="O36" s="35">
        <v>1</v>
      </c>
      <c r="P36" s="66">
        <f t="shared" si="12"/>
        <v>15</v>
      </c>
      <c r="Q36" s="35">
        <v>0</v>
      </c>
      <c r="R36" s="35">
        <v>3</v>
      </c>
      <c r="S36" s="35">
        <v>3</v>
      </c>
      <c r="T36" s="35">
        <v>3</v>
      </c>
      <c r="U36" s="35">
        <v>0</v>
      </c>
      <c r="V36" s="35">
        <v>3</v>
      </c>
      <c r="W36" s="35">
        <v>0</v>
      </c>
      <c r="X36" s="66">
        <f t="shared" si="13"/>
        <v>12</v>
      </c>
      <c r="Y36" s="35">
        <v>1</v>
      </c>
      <c r="Z36" s="35">
        <v>3</v>
      </c>
      <c r="AA36" s="35">
        <v>5</v>
      </c>
      <c r="AB36" s="35">
        <v>5</v>
      </c>
      <c r="AC36" s="35">
        <v>0</v>
      </c>
      <c r="AD36" s="35">
        <v>3</v>
      </c>
      <c r="AE36" s="35">
        <v>0</v>
      </c>
      <c r="AF36" s="66">
        <f t="shared" si="14"/>
        <v>17</v>
      </c>
      <c r="AG36" s="35">
        <f t="shared" si="15"/>
        <v>6</v>
      </c>
      <c r="AH36" s="35">
        <f t="shared" si="16"/>
        <v>2</v>
      </c>
      <c r="AI36" s="35">
        <f t="shared" si="17"/>
        <v>1</v>
      </c>
      <c r="AJ36" s="35">
        <f t="shared" si="18"/>
        <v>10</v>
      </c>
      <c r="AK36" s="35">
        <f t="shared" si="19"/>
        <v>2</v>
      </c>
      <c r="AL36" s="35">
        <f t="shared" si="20"/>
        <v>0</v>
      </c>
      <c r="AM36" s="67">
        <f t="shared" si="21"/>
        <v>44</v>
      </c>
    </row>
    <row r="37" spans="1:39" ht="15.75">
      <c r="A37" s="33" t="s">
        <v>32</v>
      </c>
      <c r="B37" s="63">
        <v>356</v>
      </c>
      <c r="C37" s="76" t="s">
        <v>97</v>
      </c>
      <c r="D37" s="77" t="s">
        <v>40</v>
      </c>
      <c r="E37" s="78">
        <v>0.4215277777777778</v>
      </c>
      <c r="F37" s="78">
        <v>0.4215277777777778</v>
      </c>
      <c r="G37" s="78">
        <f t="shared" si="11"/>
        <v>0.5673611111111111</v>
      </c>
      <c r="H37" s="78">
        <v>0.5694444444444444</v>
      </c>
      <c r="I37" s="35">
        <v>5</v>
      </c>
      <c r="J37" s="35">
        <v>3</v>
      </c>
      <c r="K37" s="35">
        <v>3</v>
      </c>
      <c r="L37" s="35">
        <v>3</v>
      </c>
      <c r="M37" s="35">
        <v>0</v>
      </c>
      <c r="N37" s="35">
        <v>3</v>
      </c>
      <c r="O37" s="35">
        <v>0</v>
      </c>
      <c r="P37" s="66">
        <f t="shared" si="12"/>
        <v>17</v>
      </c>
      <c r="Q37" s="35">
        <v>1</v>
      </c>
      <c r="R37" s="35">
        <v>3</v>
      </c>
      <c r="S37" s="35">
        <v>3</v>
      </c>
      <c r="T37" s="35">
        <v>2</v>
      </c>
      <c r="U37" s="35">
        <v>3</v>
      </c>
      <c r="V37" s="35">
        <v>3</v>
      </c>
      <c r="W37" s="35">
        <v>0</v>
      </c>
      <c r="X37" s="66">
        <f t="shared" si="13"/>
        <v>15</v>
      </c>
      <c r="Y37" s="35">
        <v>1</v>
      </c>
      <c r="Z37" s="35">
        <v>3</v>
      </c>
      <c r="AA37" s="35">
        <v>2</v>
      </c>
      <c r="AB37" s="35">
        <v>3</v>
      </c>
      <c r="AC37" s="35">
        <v>1</v>
      </c>
      <c r="AD37" s="35">
        <v>3</v>
      </c>
      <c r="AE37" s="35">
        <v>0</v>
      </c>
      <c r="AF37" s="66">
        <f t="shared" si="14"/>
        <v>13</v>
      </c>
      <c r="AG37" s="35">
        <f t="shared" si="15"/>
        <v>4</v>
      </c>
      <c r="AH37" s="35">
        <f t="shared" si="16"/>
        <v>3</v>
      </c>
      <c r="AI37" s="35">
        <f t="shared" si="17"/>
        <v>2</v>
      </c>
      <c r="AJ37" s="35">
        <f t="shared" si="18"/>
        <v>11</v>
      </c>
      <c r="AK37" s="35">
        <f t="shared" si="19"/>
        <v>1</v>
      </c>
      <c r="AL37" s="35">
        <f t="shared" si="20"/>
        <v>3</v>
      </c>
      <c r="AM37" s="67">
        <f t="shared" si="21"/>
        <v>48</v>
      </c>
    </row>
    <row r="38" spans="1:39" ht="15.75">
      <c r="A38" s="33" t="s">
        <v>41</v>
      </c>
      <c r="B38" s="63">
        <v>349</v>
      </c>
      <c r="C38" s="76" t="s">
        <v>91</v>
      </c>
      <c r="D38" s="77" t="s">
        <v>40</v>
      </c>
      <c r="E38" s="78">
        <v>0.4263888888888889</v>
      </c>
      <c r="F38" s="78">
        <v>0.4263888888888889</v>
      </c>
      <c r="G38" s="78">
        <f t="shared" si="11"/>
        <v>0.5722222222222222</v>
      </c>
      <c r="H38" s="78">
        <v>0.5673611111111111</v>
      </c>
      <c r="I38" s="35">
        <v>1</v>
      </c>
      <c r="J38" s="35">
        <v>3</v>
      </c>
      <c r="K38" s="35">
        <v>3</v>
      </c>
      <c r="L38" s="35">
        <v>0</v>
      </c>
      <c r="M38" s="35">
        <v>0</v>
      </c>
      <c r="N38" s="35">
        <v>5</v>
      </c>
      <c r="O38" s="35">
        <v>5</v>
      </c>
      <c r="P38" s="66">
        <f t="shared" si="12"/>
        <v>17</v>
      </c>
      <c r="Q38" s="35">
        <v>1</v>
      </c>
      <c r="R38" s="35">
        <v>3</v>
      </c>
      <c r="S38" s="35">
        <v>5</v>
      </c>
      <c r="T38" s="35">
        <v>1</v>
      </c>
      <c r="U38" s="35">
        <v>0</v>
      </c>
      <c r="V38" s="35">
        <v>3</v>
      </c>
      <c r="W38" s="35">
        <v>5</v>
      </c>
      <c r="X38" s="66">
        <f t="shared" si="13"/>
        <v>18</v>
      </c>
      <c r="Y38" s="35">
        <v>0</v>
      </c>
      <c r="Z38" s="35">
        <v>3</v>
      </c>
      <c r="AA38" s="35">
        <v>5</v>
      </c>
      <c r="AB38" s="35">
        <v>0</v>
      </c>
      <c r="AC38" s="35">
        <v>0</v>
      </c>
      <c r="AD38" s="35">
        <v>5</v>
      </c>
      <c r="AE38" s="35">
        <v>3</v>
      </c>
      <c r="AF38" s="66">
        <f t="shared" si="14"/>
        <v>16</v>
      </c>
      <c r="AG38" s="35">
        <f t="shared" si="15"/>
        <v>6</v>
      </c>
      <c r="AH38" s="35">
        <f t="shared" si="16"/>
        <v>3</v>
      </c>
      <c r="AI38" s="35">
        <f t="shared" si="17"/>
        <v>0</v>
      </c>
      <c r="AJ38" s="35">
        <f t="shared" si="18"/>
        <v>6</v>
      </c>
      <c r="AK38" s="35">
        <f t="shared" si="19"/>
        <v>6</v>
      </c>
      <c r="AL38" s="35">
        <f t="shared" si="20"/>
        <v>0</v>
      </c>
      <c r="AM38" s="67">
        <f t="shared" si="21"/>
        <v>51</v>
      </c>
    </row>
    <row r="39" spans="1:39" ht="15.75">
      <c r="A39" s="33" t="s">
        <v>42</v>
      </c>
      <c r="B39" s="63">
        <v>342</v>
      </c>
      <c r="C39" s="76" t="s">
        <v>84</v>
      </c>
      <c r="D39" s="77" t="s">
        <v>40</v>
      </c>
      <c r="E39" s="78">
        <v>0.42430555555555555</v>
      </c>
      <c r="F39" s="78">
        <v>0.42430555555555555</v>
      </c>
      <c r="G39" s="78">
        <f t="shared" si="11"/>
        <v>0.5701388888888889</v>
      </c>
      <c r="H39" s="78">
        <v>0.54375</v>
      </c>
      <c r="I39" s="35">
        <v>5</v>
      </c>
      <c r="J39" s="35">
        <v>3</v>
      </c>
      <c r="K39" s="35">
        <v>5</v>
      </c>
      <c r="L39" s="35">
        <v>3</v>
      </c>
      <c r="M39" s="35">
        <v>1</v>
      </c>
      <c r="N39" s="35">
        <v>3</v>
      </c>
      <c r="O39" s="35">
        <v>1</v>
      </c>
      <c r="P39" s="66">
        <f t="shared" si="12"/>
        <v>21</v>
      </c>
      <c r="Q39" s="35">
        <v>1</v>
      </c>
      <c r="R39" s="35">
        <v>3</v>
      </c>
      <c r="S39" s="35">
        <v>5</v>
      </c>
      <c r="T39" s="35">
        <v>3</v>
      </c>
      <c r="U39" s="35">
        <v>0</v>
      </c>
      <c r="V39" s="35">
        <v>5</v>
      </c>
      <c r="W39" s="35">
        <v>2</v>
      </c>
      <c r="X39" s="66">
        <f t="shared" si="13"/>
        <v>19</v>
      </c>
      <c r="Y39" s="35">
        <v>3</v>
      </c>
      <c r="Z39" s="35">
        <v>2</v>
      </c>
      <c r="AA39" s="35">
        <v>3</v>
      </c>
      <c r="AB39" s="35">
        <v>1</v>
      </c>
      <c r="AC39" s="35">
        <v>0</v>
      </c>
      <c r="AD39" s="35">
        <v>2</v>
      </c>
      <c r="AE39" s="35">
        <v>1</v>
      </c>
      <c r="AF39" s="66">
        <f t="shared" si="14"/>
        <v>12</v>
      </c>
      <c r="AG39" s="35">
        <f t="shared" si="15"/>
        <v>2</v>
      </c>
      <c r="AH39" s="35">
        <f t="shared" si="16"/>
        <v>5</v>
      </c>
      <c r="AI39" s="35">
        <f t="shared" si="17"/>
        <v>3</v>
      </c>
      <c r="AJ39" s="35">
        <f t="shared" si="18"/>
        <v>7</v>
      </c>
      <c r="AK39" s="35">
        <f t="shared" si="19"/>
        <v>4</v>
      </c>
      <c r="AL39" s="35">
        <f t="shared" si="20"/>
        <v>0</v>
      </c>
      <c r="AM39" s="67">
        <f t="shared" si="21"/>
        <v>52</v>
      </c>
    </row>
    <row r="40" spans="1:39" ht="15.75">
      <c r="A40" s="33" t="s">
        <v>43</v>
      </c>
      <c r="B40" s="63">
        <v>353</v>
      </c>
      <c r="C40" s="76" t="s">
        <v>94</v>
      </c>
      <c r="D40" s="77" t="s">
        <v>40</v>
      </c>
      <c r="E40" s="78">
        <v>0.4298611111111111</v>
      </c>
      <c r="F40" s="78">
        <v>0.4298611111111111</v>
      </c>
      <c r="G40" s="78">
        <f t="shared" si="11"/>
        <v>0.5756944444444444</v>
      </c>
      <c r="H40" s="78">
        <v>0.5701388888888889</v>
      </c>
      <c r="I40" s="35">
        <v>1</v>
      </c>
      <c r="J40" s="35">
        <v>3</v>
      </c>
      <c r="K40" s="35">
        <v>3</v>
      </c>
      <c r="L40" s="35">
        <v>5</v>
      </c>
      <c r="M40" s="35">
        <v>1</v>
      </c>
      <c r="N40" s="35">
        <v>3</v>
      </c>
      <c r="O40" s="35">
        <v>3</v>
      </c>
      <c r="P40" s="66">
        <f t="shared" si="12"/>
        <v>19</v>
      </c>
      <c r="Q40" s="35">
        <v>2</v>
      </c>
      <c r="R40" s="35">
        <v>3</v>
      </c>
      <c r="S40" s="35">
        <v>5</v>
      </c>
      <c r="T40" s="35">
        <v>2</v>
      </c>
      <c r="U40" s="35">
        <v>0</v>
      </c>
      <c r="V40" s="35">
        <v>3</v>
      </c>
      <c r="W40" s="35">
        <v>3</v>
      </c>
      <c r="X40" s="66">
        <f t="shared" si="13"/>
        <v>18</v>
      </c>
      <c r="Y40" s="35">
        <v>3</v>
      </c>
      <c r="Z40" s="35">
        <v>2</v>
      </c>
      <c r="AA40" s="35">
        <v>3</v>
      </c>
      <c r="AB40" s="35">
        <v>3</v>
      </c>
      <c r="AC40" s="35">
        <v>0</v>
      </c>
      <c r="AD40" s="35">
        <v>3</v>
      </c>
      <c r="AE40" s="35">
        <v>3</v>
      </c>
      <c r="AF40" s="66">
        <f t="shared" si="14"/>
        <v>17</v>
      </c>
      <c r="AG40" s="35">
        <f t="shared" si="15"/>
        <v>2</v>
      </c>
      <c r="AH40" s="35">
        <f t="shared" si="16"/>
        <v>2</v>
      </c>
      <c r="AI40" s="35">
        <f t="shared" si="17"/>
        <v>3</v>
      </c>
      <c r="AJ40" s="35">
        <f t="shared" si="18"/>
        <v>12</v>
      </c>
      <c r="AK40" s="35">
        <f t="shared" si="19"/>
        <v>2</v>
      </c>
      <c r="AL40" s="35">
        <f t="shared" si="20"/>
        <v>0</v>
      </c>
      <c r="AM40" s="67">
        <f t="shared" si="21"/>
        <v>54</v>
      </c>
    </row>
    <row r="41" spans="1:39" ht="15.75">
      <c r="A41" s="33" t="s">
        <v>44</v>
      </c>
      <c r="B41" s="63">
        <v>348</v>
      </c>
      <c r="C41" s="76" t="s">
        <v>90</v>
      </c>
      <c r="D41" s="77" t="s">
        <v>40</v>
      </c>
      <c r="E41" s="78">
        <v>0.41875</v>
      </c>
      <c r="F41" s="78">
        <v>0.41875</v>
      </c>
      <c r="G41" s="78">
        <f t="shared" si="11"/>
        <v>0.5645833333333333</v>
      </c>
      <c r="H41" s="78">
        <v>0.5729166666666666</v>
      </c>
      <c r="I41" s="35">
        <v>0</v>
      </c>
      <c r="J41" s="35">
        <v>3</v>
      </c>
      <c r="K41" s="35">
        <v>3</v>
      </c>
      <c r="L41" s="35">
        <v>3</v>
      </c>
      <c r="M41" s="35">
        <v>1</v>
      </c>
      <c r="N41" s="35">
        <v>3</v>
      </c>
      <c r="O41" s="35">
        <v>3</v>
      </c>
      <c r="P41" s="66">
        <f t="shared" si="12"/>
        <v>16</v>
      </c>
      <c r="Q41" s="35">
        <v>1</v>
      </c>
      <c r="R41" s="35">
        <v>3</v>
      </c>
      <c r="S41" s="35">
        <v>3</v>
      </c>
      <c r="T41" s="35">
        <v>1</v>
      </c>
      <c r="U41" s="35">
        <v>0</v>
      </c>
      <c r="V41" s="35">
        <v>3</v>
      </c>
      <c r="W41" s="35">
        <v>3</v>
      </c>
      <c r="X41" s="66">
        <f t="shared" si="13"/>
        <v>14</v>
      </c>
      <c r="Y41" s="35">
        <v>2</v>
      </c>
      <c r="Z41" s="35">
        <v>3</v>
      </c>
      <c r="AA41" s="35">
        <v>2</v>
      </c>
      <c r="AB41" s="35">
        <v>3</v>
      </c>
      <c r="AC41" s="35">
        <v>0</v>
      </c>
      <c r="AD41" s="35">
        <v>3</v>
      </c>
      <c r="AE41" s="35">
        <v>0</v>
      </c>
      <c r="AF41" s="66">
        <f t="shared" si="14"/>
        <v>13</v>
      </c>
      <c r="AG41" s="35">
        <f t="shared" si="15"/>
        <v>4</v>
      </c>
      <c r="AH41" s="35">
        <f t="shared" si="16"/>
        <v>3</v>
      </c>
      <c r="AI41" s="35">
        <f t="shared" si="17"/>
        <v>2</v>
      </c>
      <c r="AJ41" s="35">
        <f t="shared" si="18"/>
        <v>12</v>
      </c>
      <c r="AK41" s="35">
        <f t="shared" si="19"/>
        <v>0</v>
      </c>
      <c r="AL41" s="35">
        <f t="shared" si="20"/>
        <v>12</v>
      </c>
      <c r="AM41" s="67">
        <f t="shared" si="21"/>
        <v>55</v>
      </c>
    </row>
    <row r="42" spans="1:39" ht="15.75">
      <c r="A42" s="33" t="s">
        <v>45</v>
      </c>
      <c r="B42" s="63">
        <v>343</v>
      </c>
      <c r="C42" s="76" t="s">
        <v>85</v>
      </c>
      <c r="D42" s="77" t="s">
        <v>40</v>
      </c>
      <c r="E42" s="78">
        <v>0.4201388888888889</v>
      </c>
      <c r="F42" s="78">
        <v>0.4201388888888889</v>
      </c>
      <c r="G42" s="78">
        <f t="shared" si="11"/>
        <v>0.5659722222222222</v>
      </c>
      <c r="H42" s="78">
        <v>0.5652777777777778</v>
      </c>
      <c r="I42" s="35">
        <v>5</v>
      </c>
      <c r="J42" s="35">
        <v>2</v>
      </c>
      <c r="K42" s="35">
        <v>5</v>
      </c>
      <c r="L42" s="35">
        <v>3</v>
      </c>
      <c r="M42" s="35">
        <v>5</v>
      </c>
      <c r="N42" s="35">
        <v>3</v>
      </c>
      <c r="O42" s="35">
        <v>1</v>
      </c>
      <c r="P42" s="66">
        <f t="shared" si="12"/>
        <v>24</v>
      </c>
      <c r="Q42" s="35">
        <v>1</v>
      </c>
      <c r="R42" s="35">
        <v>3</v>
      </c>
      <c r="S42" s="35">
        <v>3</v>
      </c>
      <c r="T42" s="35">
        <v>3</v>
      </c>
      <c r="U42" s="35">
        <v>0</v>
      </c>
      <c r="V42" s="35">
        <v>5</v>
      </c>
      <c r="W42" s="35">
        <v>0</v>
      </c>
      <c r="X42" s="66">
        <f t="shared" si="13"/>
        <v>15</v>
      </c>
      <c r="Y42" s="35">
        <v>2</v>
      </c>
      <c r="Z42" s="35">
        <v>5</v>
      </c>
      <c r="AA42" s="35">
        <v>5</v>
      </c>
      <c r="AB42" s="35">
        <v>3</v>
      </c>
      <c r="AC42" s="35">
        <v>0</v>
      </c>
      <c r="AD42" s="35">
        <v>5</v>
      </c>
      <c r="AE42" s="35">
        <v>0</v>
      </c>
      <c r="AF42" s="66">
        <f t="shared" si="14"/>
        <v>20</v>
      </c>
      <c r="AG42" s="35">
        <f t="shared" si="15"/>
        <v>4</v>
      </c>
      <c r="AH42" s="35">
        <f t="shared" si="16"/>
        <v>2</v>
      </c>
      <c r="AI42" s="35">
        <f t="shared" si="17"/>
        <v>2</v>
      </c>
      <c r="AJ42" s="35">
        <f t="shared" si="18"/>
        <v>6</v>
      </c>
      <c r="AK42" s="35">
        <f t="shared" si="19"/>
        <v>7</v>
      </c>
      <c r="AL42" s="35">
        <f t="shared" si="20"/>
        <v>0</v>
      </c>
      <c r="AM42" s="67">
        <f t="shared" si="21"/>
        <v>59</v>
      </c>
    </row>
    <row r="43" spans="1:39" ht="15.75">
      <c r="A43" s="33" t="s">
        <v>46</v>
      </c>
      <c r="B43" s="63">
        <v>347</v>
      </c>
      <c r="C43" s="76" t="s">
        <v>89</v>
      </c>
      <c r="D43" s="77" t="s">
        <v>40</v>
      </c>
      <c r="E43" s="78">
        <v>0.425</v>
      </c>
      <c r="F43" s="78">
        <v>0.425</v>
      </c>
      <c r="G43" s="78">
        <f t="shared" si="11"/>
        <v>0.5708333333333333</v>
      </c>
      <c r="H43" s="78">
        <v>0.5666666666666667</v>
      </c>
      <c r="I43" s="35">
        <v>3</v>
      </c>
      <c r="J43" s="35">
        <v>2</v>
      </c>
      <c r="K43" s="35">
        <v>5</v>
      </c>
      <c r="L43" s="35">
        <v>5</v>
      </c>
      <c r="M43" s="35">
        <v>5</v>
      </c>
      <c r="N43" s="35">
        <v>3</v>
      </c>
      <c r="O43" s="35">
        <v>3</v>
      </c>
      <c r="P43" s="66">
        <f t="shared" si="12"/>
        <v>26</v>
      </c>
      <c r="Q43" s="35">
        <v>5</v>
      </c>
      <c r="R43" s="35">
        <v>3</v>
      </c>
      <c r="S43" s="35">
        <v>5</v>
      </c>
      <c r="T43" s="35">
        <v>5</v>
      </c>
      <c r="U43" s="35">
        <v>1</v>
      </c>
      <c r="V43" s="35">
        <v>5</v>
      </c>
      <c r="W43" s="35">
        <v>1</v>
      </c>
      <c r="X43" s="66">
        <f t="shared" si="13"/>
        <v>25</v>
      </c>
      <c r="Y43" s="35">
        <v>3</v>
      </c>
      <c r="Z43" s="35">
        <v>3</v>
      </c>
      <c r="AA43" s="35">
        <v>3</v>
      </c>
      <c r="AB43" s="35">
        <v>3</v>
      </c>
      <c r="AC43" s="35">
        <v>0</v>
      </c>
      <c r="AD43" s="35">
        <v>3</v>
      </c>
      <c r="AE43" s="35">
        <v>3</v>
      </c>
      <c r="AF43" s="66">
        <f t="shared" si="14"/>
        <v>18</v>
      </c>
      <c r="AG43" s="35">
        <f t="shared" si="15"/>
        <v>1</v>
      </c>
      <c r="AH43" s="35">
        <f t="shared" si="16"/>
        <v>2</v>
      </c>
      <c r="AI43" s="35">
        <f t="shared" si="17"/>
        <v>1</v>
      </c>
      <c r="AJ43" s="35">
        <f t="shared" si="18"/>
        <v>10</v>
      </c>
      <c r="AK43" s="35">
        <f t="shared" si="19"/>
        <v>7</v>
      </c>
      <c r="AL43" s="35">
        <f t="shared" si="20"/>
        <v>0</v>
      </c>
      <c r="AM43" s="67">
        <f t="shared" si="21"/>
        <v>69</v>
      </c>
    </row>
    <row r="44" spans="1:39" ht="15.75">
      <c r="A44" s="33" t="s">
        <v>47</v>
      </c>
      <c r="B44" s="63">
        <v>358</v>
      </c>
      <c r="C44" s="76" t="s">
        <v>103</v>
      </c>
      <c r="D44" s="77" t="s">
        <v>40</v>
      </c>
      <c r="E44" s="78">
        <v>0.4298611111111111</v>
      </c>
      <c r="F44" s="78">
        <v>0.4298611111111111</v>
      </c>
      <c r="G44" s="78">
        <f t="shared" si="11"/>
        <v>0.5756944444444444</v>
      </c>
      <c r="H44" s="78">
        <v>0.5743055555555555</v>
      </c>
      <c r="I44" s="35">
        <v>3</v>
      </c>
      <c r="J44" s="35">
        <v>5</v>
      </c>
      <c r="K44" s="35">
        <v>5</v>
      </c>
      <c r="L44" s="35">
        <v>3</v>
      </c>
      <c r="M44" s="35">
        <v>3</v>
      </c>
      <c r="N44" s="35">
        <v>3</v>
      </c>
      <c r="O44" s="35">
        <v>3</v>
      </c>
      <c r="P44" s="66">
        <f t="shared" si="12"/>
        <v>25</v>
      </c>
      <c r="Q44" s="35">
        <v>3</v>
      </c>
      <c r="R44" s="35">
        <v>3</v>
      </c>
      <c r="S44" s="35">
        <v>5</v>
      </c>
      <c r="T44" s="35">
        <v>3</v>
      </c>
      <c r="U44" s="35">
        <v>3</v>
      </c>
      <c r="V44" s="35">
        <v>5</v>
      </c>
      <c r="W44" s="35">
        <v>3</v>
      </c>
      <c r="X44" s="66">
        <f t="shared" si="13"/>
        <v>25</v>
      </c>
      <c r="Y44" s="35">
        <v>3</v>
      </c>
      <c r="Z44" s="35">
        <v>3</v>
      </c>
      <c r="AA44" s="35">
        <v>3</v>
      </c>
      <c r="AB44" s="35">
        <v>3</v>
      </c>
      <c r="AC44" s="35">
        <v>5</v>
      </c>
      <c r="AD44" s="35">
        <v>3</v>
      </c>
      <c r="AE44" s="35">
        <v>5</v>
      </c>
      <c r="AF44" s="66">
        <f t="shared" si="14"/>
        <v>25</v>
      </c>
      <c r="AG44" s="35">
        <f t="shared" si="15"/>
        <v>0</v>
      </c>
      <c r="AH44" s="35">
        <f t="shared" si="16"/>
        <v>0</v>
      </c>
      <c r="AI44" s="35">
        <f t="shared" si="17"/>
        <v>0</v>
      </c>
      <c r="AJ44" s="35">
        <f t="shared" si="18"/>
        <v>15</v>
      </c>
      <c r="AK44" s="35">
        <f t="shared" si="19"/>
        <v>6</v>
      </c>
      <c r="AL44" s="35">
        <f t="shared" si="20"/>
        <v>0</v>
      </c>
      <c r="AM44" s="67">
        <f t="shared" si="21"/>
        <v>75</v>
      </c>
    </row>
    <row r="45" spans="1:39" ht="15.75">
      <c r="A45" s="33" t="s">
        <v>48</v>
      </c>
      <c r="B45" s="63">
        <v>357</v>
      </c>
      <c r="C45" s="87" t="s">
        <v>102</v>
      </c>
      <c r="D45" s="88" t="s">
        <v>40</v>
      </c>
      <c r="E45" s="49">
        <v>0.41875</v>
      </c>
      <c r="F45" s="49">
        <v>0.41875</v>
      </c>
      <c r="G45" s="49">
        <f t="shared" si="11"/>
        <v>0.5645833333333333</v>
      </c>
      <c r="H45" s="49">
        <v>0.5729166666666666</v>
      </c>
      <c r="I45" s="39">
        <v>5</v>
      </c>
      <c r="J45" s="39">
        <v>5</v>
      </c>
      <c r="K45" s="39">
        <v>3</v>
      </c>
      <c r="L45" s="39">
        <v>5</v>
      </c>
      <c r="M45" s="39">
        <v>5</v>
      </c>
      <c r="N45" s="39">
        <v>3</v>
      </c>
      <c r="O45" s="39">
        <v>3</v>
      </c>
      <c r="P45" s="82">
        <f t="shared" si="12"/>
        <v>29</v>
      </c>
      <c r="Q45" s="39">
        <v>3</v>
      </c>
      <c r="R45" s="39">
        <v>3</v>
      </c>
      <c r="S45" s="39">
        <v>3</v>
      </c>
      <c r="T45" s="39">
        <v>3</v>
      </c>
      <c r="U45" s="39">
        <v>2</v>
      </c>
      <c r="V45" s="39">
        <v>3</v>
      </c>
      <c r="W45" s="39">
        <v>3</v>
      </c>
      <c r="X45" s="82">
        <f t="shared" si="13"/>
        <v>20</v>
      </c>
      <c r="Y45" s="39">
        <v>1</v>
      </c>
      <c r="Z45" s="39">
        <v>3</v>
      </c>
      <c r="AA45" s="39">
        <v>5</v>
      </c>
      <c r="AB45" s="39">
        <v>1</v>
      </c>
      <c r="AC45" s="39">
        <v>0</v>
      </c>
      <c r="AD45" s="39">
        <v>3</v>
      </c>
      <c r="AE45" s="39">
        <v>3</v>
      </c>
      <c r="AF45" s="82">
        <f t="shared" si="14"/>
        <v>16</v>
      </c>
      <c r="AG45" s="39">
        <f t="shared" si="15"/>
        <v>1</v>
      </c>
      <c r="AH45" s="39">
        <f t="shared" si="16"/>
        <v>2</v>
      </c>
      <c r="AI45" s="39">
        <f t="shared" si="17"/>
        <v>1</v>
      </c>
      <c r="AJ45" s="39">
        <f t="shared" si="18"/>
        <v>12</v>
      </c>
      <c r="AK45" s="39">
        <f t="shared" si="19"/>
        <v>5</v>
      </c>
      <c r="AL45" s="39">
        <f t="shared" si="20"/>
        <v>12</v>
      </c>
      <c r="AM45" s="83">
        <f t="shared" si="21"/>
        <v>77</v>
      </c>
    </row>
    <row r="46" spans="1:39" ht="16.5" thickBot="1">
      <c r="A46" s="79" t="s">
        <v>49</v>
      </c>
      <c r="B46" s="80">
        <v>345</v>
      </c>
      <c r="C46" s="76" t="s">
        <v>87</v>
      </c>
      <c r="D46" s="77" t="s">
        <v>40</v>
      </c>
      <c r="E46" s="78">
        <v>0.42569444444444443</v>
      </c>
      <c r="F46" s="78">
        <v>0.42569444444444443</v>
      </c>
      <c r="G46" s="78">
        <f t="shared" si="11"/>
        <v>0.5715277777777777</v>
      </c>
      <c r="H46" s="78">
        <v>0.5694444444444444</v>
      </c>
      <c r="I46" s="35">
        <v>5</v>
      </c>
      <c r="J46" s="35">
        <v>5</v>
      </c>
      <c r="K46" s="35">
        <v>5</v>
      </c>
      <c r="L46" s="35">
        <v>5</v>
      </c>
      <c r="M46" s="35">
        <v>3</v>
      </c>
      <c r="N46" s="35">
        <v>5</v>
      </c>
      <c r="O46" s="35">
        <v>5</v>
      </c>
      <c r="P46" s="66">
        <f t="shared" si="12"/>
        <v>33</v>
      </c>
      <c r="Q46" s="35">
        <v>5</v>
      </c>
      <c r="R46" s="35">
        <v>3</v>
      </c>
      <c r="S46" s="35">
        <v>5</v>
      </c>
      <c r="T46" s="35">
        <v>5</v>
      </c>
      <c r="U46" s="35">
        <v>3</v>
      </c>
      <c r="V46" s="35">
        <v>5</v>
      </c>
      <c r="W46" s="35">
        <v>3</v>
      </c>
      <c r="X46" s="66">
        <f t="shared" si="13"/>
        <v>29</v>
      </c>
      <c r="Y46" s="35">
        <v>3</v>
      </c>
      <c r="Z46" s="35">
        <v>5</v>
      </c>
      <c r="AA46" s="35">
        <v>5</v>
      </c>
      <c r="AB46" s="35">
        <v>5</v>
      </c>
      <c r="AC46" s="35">
        <v>3</v>
      </c>
      <c r="AD46" s="35">
        <v>5</v>
      </c>
      <c r="AE46" s="35">
        <v>3</v>
      </c>
      <c r="AF46" s="66">
        <f t="shared" si="14"/>
        <v>29</v>
      </c>
      <c r="AG46" s="35">
        <f t="shared" si="15"/>
        <v>0</v>
      </c>
      <c r="AH46" s="35">
        <f t="shared" si="16"/>
        <v>0</v>
      </c>
      <c r="AI46" s="35">
        <f t="shared" si="17"/>
        <v>0</v>
      </c>
      <c r="AJ46" s="35">
        <f t="shared" si="18"/>
        <v>7</v>
      </c>
      <c r="AK46" s="35">
        <f t="shared" si="19"/>
        <v>14</v>
      </c>
      <c r="AL46" s="35">
        <f t="shared" si="20"/>
        <v>0</v>
      </c>
      <c r="AM46" s="67">
        <f t="shared" si="21"/>
        <v>91</v>
      </c>
    </row>
    <row r="47" spans="1:44" ht="14.25" thickBot="1" thickTop="1">
      <c r="A47" s="89" t="s">
        <v>0</v>
      </c>
      <c r="B47" s="20" t="s">
        <v>1</v>
      </c>
      <c r="C47" s="20" t="s">
        <v>36</v>
      </c>
      <c r="D47" s="20" t="s">
        <v>37</v>
      </c>
      <c r="E47" s="20" t="s">
        <v>33</v>
      </c>
      <c r="F47" s="20" t="s">
        <v>57</v>
      </c>
      <c r="G47" s="20" t="s">
        <v>34</v>
      </c>
      <c r="H47" s="20" t="s">
        <v>35</v>
      </c>
      <c r="I47" s="20" t="s">
        <v>8</v>
      </c>
      <c r="J47" s="20" t="s">
        <v>9</v>
      </c>
      <c r="K47" s="20" t="s">
        <v>10</v>
      </c>
      <c r="L47" s="20" t="s">
        <v>12</v>
      </c>
      <c r="M47" s="20" t="s">
        <v>11</v>
      </c>
      <c r="N47" s="20" t="s">
        <v>13</v>
      </c>
      <c r="O47" s="20" t="s">
        <v>14</v>
      </c>
      <c r="P47" s="20" t="s">
        <v>15</v>
      </c>
      <c r="Q47" s="20" t="s">
        <v>8</v>
      </c>
      <c r="R47" s="20" t="s">
        <v>9</v>
      </c>
      <c r="S47" s="20" t="s">
        <v>10</v>
      </c>
      <c r="T47" s="20" t="s">
        <v>12</v>
      </c>
      <c r="U47" s="20" t="s">
        <v>11</v>
      </c>
      <c r="V47" s="20" t="s">
        <v>13</v>
      </c>
      <c r="W47" s="20" t="s">
        <v>14</v>
      </c>
      <c r="X47" s="20" t="s">
        <v>17</v>
      </c>
      <c r="Y47" s="20" t="s">
        <v>8</v>
      </c>
      <c r="Z47" s="20" t="s">
        <v>9</v>
      </c>
      <c r="AA47" s="20" t="s">
        <v>10</v>
      </c>
      <c r="AB47" s="20" t="s">
        <v>12</v>
      </c>
      <c r="AC47" s="20" t="s">
        <v>11</v>
      </c>
      <c r="AD47" s="20" t="s">
        <v>13</v>
      </c>
      <c r="AE47" s="20" t="s">
        <v>14</v>
      </c>
      <c r="AF47" s="20" t="s">
        <v>19</v>
      </c>
      <c r="AG47" s="20" t="s">
        <v>2</v>
      </c>
      <c r="AH47" s="20" t="s">
        <v>3</v>
      </c>
      <c r="AI47" s="20" t="s">
        <v>4</v>
      </c>
      <c r="AJ47" s="20" t="s">
        <v>5</v>
      </c>
      <c r="AK47" s="20" t="s">
        <v>21</v>
      </c>
      <c r="AL47" s="20" t="s">
        <v>6</v>
      </c>
      <c r="AM47" s="21" t="s">
        <v>22</v>
      </c>
      <c r="AO47" s="22" t="s">
        <v>54</v>
      </c>
      <c r="AP47" s="23"/>
      <c r="AQ47" s="23"/>
      <c r="AR47" s="24">
        <v>0.14583333333333334</v>
      </c>
    </row>
    <row r="48" spans="1:39" ht="16.5" thickTop="1">
      <c r="A48" s="71" t="s">
        <v>23</v>
      </c>
      <c r="B48" s="72">
        <v>174</v>
      </c>
      <c r="C48" s="81" t="s">
        <v>100</v>
      </c>
      <c r="D48" s="73" t="s">
        <v>52</v>
      </c>
      <c r="E48" s="74">
        <v>0.4173611111111111</v>
      </c>
      <c r="F48" s="74">
        <v>0.4173611111111111</v>
      </c>
      <c r="G48" s="74">
        <f>E48+$AR$47</f>
        <v>0.5631944444444444</v>
      </c>
      <c r="H48" s="74">
        <v>0.5409722222222222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5</v>
      </c>
      <c r="O48" s="75">
        <v>5</v>
      </c>
      <c r="P48" s="65">
        <f>SUM(I48:O48)</f>
        <v>10</v>
      </c>
      <c r="Q48" s="75">
        <v>0</v>
      </c>
      <c r="R48" s="75">
        <v>0</v>
      </c>
      <c r="S48" s="75">
        <v>5</v>
      </c>
      <c r="T48" s="75">
        <v>1</v>
      </c>
      <c r="U48" s="75">
        <v>0</v>
      </c>
      <c r="V48" s="75">
        <v>0</v>
      </c>
      <c r="W48" s="75">
        <v>3</v>
      </c>
      <c r="X48" s="65">
        <f>SUM(Q48:W48)</f>
        <v>9</v>
      </c>
      <c r="Y48" s="75">
        <v>0</v>
      </c>
      <c r="Z48" s="75">
        <v>0</v>
      </c>
      <c r="AA48" s="75">
        <v>1</v>
      </c>
      <c r="AB48" s="75">
        <v>0</v>
      </c>
      <c r="AC48" s="75">
        <v>0</v>
      </c>
      <c r="AD48" s="75">
        <v>0</v>
      </c>
      <c r="AE48" s="75">
        <v>2</v>
      </c>
      <c r="AF48" s="65">
        <f>SUM(Y48:AE48)</f>
        <v>3</v>
      </c>
      <c r="AG48" s="75">
        <f>COUNTIF(I48:O48,0)+COUNTIF(Q48:W48,0)+COUNTIF(Y48:AE48,0)</f>
        <v>14</v>
      </c>
      <c r="AH48" s="75">
        <f>COUNTIF(I48:O48,1)+COUNTIF(Q48:W48,1)+COUNTIF(Y48:AE48,1)</f>
        <v>2</v>
      </c>
      <c r="AI48" s="75">
        <f>COUNTIF(I48:O48,2)+COUNTIF(Q48:W48,2)+COUNTIF(Y48:AE48,2)</f>
        <v>1</v>
      </c>
      <c r="AJ48" s="75">
        <f>COUNTIF(I48:O48,3)+COUNTIF(Q48:W48,3)+COUNTIF(Y48:AE48,3)</f>
        <v>1</v>
      </c>
      <c r="AK48" s="75">
        <f>COUNTIF(I48:O48,5)+COUNTIF(Q48:W48,5)+COUNTIF(Y48:AE48,5)</f>
        <v>3</v>
      </c>
      <c r="AL48" s="75">
        <f>IF(H48-G48&lt;0,0,IF(H48-G48=0,0,MINUTE(H48-G48)))+IF(F48-E48=0,0,IF(F48-E48&lt;0,0,MINUTE(F48-E48)))</f>
        <v>0</v>
      </c>
      <c r="AM48" s="68">
        <f>P48+X48+AF48+AL48</f>
        <v>22</v>
      </c>
    </row>
    <row r="49" spans="1:39" ht="15.75">
      <c r="A49" s="33" t="s">
        <v>24</v>
      </c>
      <c r="B49" s="63">
        <v>172</v>
      </c>
      <c r="C49" s="76" t="s">
        <v>98</v>
      </c>
      <c r="D49" s="77" t="s">
        <v>52</v>
      </c>
      <c r="E49" s="78">
        <v>0.41805555555555557</v>
      </c>
      <c r="F49" s="78">
        <v>0.41805555555555557</v>
      </c>
      <c r="G49" s="78">
        <f>E49+$AR$47</f>
        <v>0.5638888888888889</v>
      </c>
      <c r="H49" s="78">
        <v>0.5541666666666667</v>
      </c>
      <c r="I49" s="35">
        <v>5</v>
      </c>
      <c r="J49" s="35">
        <v>1</v>
      </c>
      <c r="K49" s="35">
        <v>2</v>
      </c>
      <c r="L49" s="35">
        <v>0</v>
      </c>
      <c r="M49" s="35">
        <v>0</v>
      </c>
      <c r="N49" s="35">
        <v>5</v>
      </c>
      <c r="O49" s="35">
        <v>3</v>
      </c>
      <c r="P49" s="66">
        <f>SUM(I49:O49)</f>
        <v>16</v>
      </c>
      <c r="Q49" s="35">
        <v>1</v>
      </c>
      <c r="R49" s="35">
        <v>1</v>
      </c>
      <c r="S49" s="35">
        <v>0</v>
      </c>
      <c r="T49" s="35">
        <v>0</v>
      </c>
      <c r="U49" s="35">
        <v>0</v>
      </c>
      <c r="V49" s="35">
        <v>0</v>
      </c>
      <c r="W49" s="35">
        <v>1</v>
      </c>
      <c r="X49" s="66">
        <f>SUM(Q49:W49)</f>
        <v>3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5</v>
      </c>
      <c r="AF49" s="66">
        <f>SUM(Y49:AE49)</f>
        <v>5</v>
      </c>
      <c r="AG49" s="35">
        <f>COUNTIF(I49:O49,0)+COUNTIF(Q49:W49,0)+COUNTIF(Y49:AE49,0)</f>
        <v>12</v>
      </c>
      <c r="AH49" s="35">
        <f>COUNTIF(I49:O49,1)+COUNTIF(Q49:W49,1)+COUNTIF(Y49:AE49,1)</f>
        <v>4</v>
      </c>
      <c r="AI49" s="35">
        <f>COUNTIF(I49:O49,2)+COUNTIF(Q49:W49,2)+COUNTIF(Y49:AE49,2)</f>
        <v>1</v>
      </c>
      <c r="AJ49" s="35">
        <f>COUNTIF(I49:O49,3)+COUNTIF(Q49:W49,3)+COUNTIF(Y49:AE49,3)</f>
        <v>1</v>
      </c>
      <c r="AK49" s="35">
        <f>COUNTIF(I49:O49,5)+COUNTIF(Q49:W49,5)+COUNTIF(Y49:AE49,5)</f>
        <v>3</v>
      </c>
      <c r="AL49" s="35">
        <f>IF(H49-G49&lt;0,0,IF(H49-G49=0,0,MINUTE(H49-G49)))+IF(F49-E49=0,0,IF(F49-E49&lt;0,0,MINUTE(F49-E49)))</f>
        <v>0</v>
      </c>
      <c r="AM49" s="67">
        <f>P49+X49+AF49+AL49</f>
        <v>24</v>
      </c>
    </row>
    <row r="50" spans="1:39" ht="16.5" thickBot="1">
      <c r="A50" s="33" t="s">
        <v>25</v>
      </c>
      <c r="B50" s="63">
        <v>173</v>
      </c>
      <c r="C50" s="76" t="s">
        <v>99</v>
      </c>
      <c r="D50" s="77" t="s">
        <v>52</v>
      </c>
      <c r="E50" s="78">
        <v>0.4166666666666667</v>
      </c>
      <c r="F50" s="78">
        <v>0.4166666666666667</v>
      </c>
      <c r="G50" s="78">
        <f>E50+$AR$47</f>
        <v>0.5625</v>
      </c>
      <c r="H50" s="78">
        <v>0.5493055555555556</v>
      </c>
      <c r="I50" s="35">
        <v>2</v>
      </c>
      <c r="J50" s="35">
        <v>1</v>
      </c>
      <c r="K50" s="35">
        <v>3</v>
      </c>
      <c r="L50" s="35">
        <v>5</v>
      </c>
      <c r="M50" s="35">
        <v>0</v>
      </c>
      <c r="N50" s="35">
        <v>0</v>
      </c>
      <c r="O50" s="35">
        <v>5</v>
      </c>
      <c r="P50" s="66">
        <f>SUM(I50:O50)</f>
        <v>16</v>
      </c>
      <c r="Q50" s="35">
        <v>1</v>
      </c>
      <c r="R50" s="35">
        <v>0</v>
      </c>
      <c r="S50" s="35">
        <v>3</v>
      </c>
      <c r="T50" s="35">
        <v>1</v>
      </c>
      <c r="U50" s="35">
        <v>1</v>
      </c>
      <c r="V50" s="35">
        <v>0</v>
      </c>
      <c r="W50" s="35">
        <v>5</v>
      </c>
      <c r="X50" s="66">
        <f>SUM(Q50:W50)</f>
        <v>11</v>
      </c>
      <c r="Y50" s="35">
        <v>1</v>
      </c>
      <c r="Z50" s="35">
        <v>0</v>
      </c>
      <c r="AA50" s="35">
        <v>0</v>
      </c>
      <c r="AB50" s="35">
        <v>0</v>
      </c>
      <c r="AC50" s="35">
        <v>0</v>
      </c>
      <c r="AD50" s="35">
        <v>1</v>
      </c>
      <c r="AE50" s="35">
        <v>5</v>
      </c>
      <c r="AF50" s="66">
        <f>SUM(Y50:AE50)</f>
        <v>7</v>
      </c>
      <c r="AG50" s="35">
        <f>COUNTIF(I50:O50,0)+COUNTIF(Q50:W50,0)+COUNTIF(Y50:AE50,0)</f>
        <v>8</v>
      </c>
      <c r="AH50" s="35">
        <f>COUNTIF(I50:O50,1)+COUNTIF(Q50:W50,1)+COUNTIF(Y50:AE50,1)</f>
        <v>6</v>
      </c>
      <c r="AI50" s="35">
        <f>COUNTIF(I50:O50,2)+COUNTIF(Q50:W50,2)+COUNTIF(Y50:AE50,2)</f>
        <v>1</v>
      </c>
      <c r="AJ50" s="35">
        <f>COUNTIF(I50:O50,3)+COUNTIF(Q50:W50,3)+COUNTIF(Y50:AE50,3)</f>
        <v>2</v>
      </c>
      <c r="AK50" s="35">
        <f>COUNTIF(I50:O50,5)+COUNTIF(Q50:W50,5)+COUNTIF(Y50:AE50,5)</f>
        <v>4</v>
      </c>
      <c r="AL50" s="35">
        <f>IF(H50-G50&lt;0,0,IF(H50-G50=0,0,MINUTE(H50-G50)))+IF(F50-E50=0,0,IF(F50-E50&lt;0,0,MINUTE(F50-E50)))</f>
        <v>0</v>
      </c>
      <c r="AM50" s="67">
        <f>P50+X50+AF50+AL50</f>
        <v>34</v>
      </c>
    </row>
    <row r="51" spans="2:39" ht="13.5" thickTop="1">
      <c r="B51"/>
      <c r="C51"/>
      <c r="F51"/>
      <c r="P51" s="84"/>
      <c r="Q51" s="84"/>
      <c r="R51" s="84"/>
      <c r="S51" s="84"/>
      <c r="T51" s="84"/>
      <c r="U51" s="84"/>
      <c r="V51" s="84"/>
      <c r="W51" s="84"/>
      <c r="X51" s="84"/>
      <c r="Y51" s="85"/>
      <c r="Z51" s="85"/>
      <c r="AA51" s="85"/>
      <c r="AB51" s="85"/>
      <c r="AC51" s="85"/>
      <c r="AD51" s="85"/>
      <c r="AE51" s="85"/>
      <c r="AF51" s="84"/>
      <c r="AG51" s="85"/>
      <c r="AH51" s="85"/>
      <c r="AI51" s="85"/>
      <c r="AJ51" s="85"/>
      <c r="AK51" s="85"/>
      <c r="AL51" s="85"/>
      <c r="AM51" s="84"/>
    </row>
    <row r="52" spans="2:39" ht="12.75">
      <c r="B52"/>
      <c r="C52"/>
      <c r="F5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8" ht="12.75">
      <c r="B53"/>
      <c r="C53"/>
      <c r="F53"/>
      <c r="AL53"/>
    </row>
    <row r="54" spans="2:38" ht="12.75">
      <c r="B54"/>
      <c r="C54"/>
      <c r="F54"/>
      <c r="AL54"/>
    </row>
    <row r="56" spans="2:38" ht="12.75">
      <c r="B56"/>
      <c r="C56"/>
      <c r="F56"/>
      <c r="AL56"/>
    </row>
    <row r="57" spans="2:38" ht="12.75">
      <c r="B57" s="10"/>
      <c r="C57" s="14"/>
      <c r="D57" s="11"/>
      <c r="E57" s="3"/>
      <c r="F57" s="3">
        <v>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2:38" ht="12.75">
      <c r="B58" s="10"/>
      <c r="C58" s="14"/>
      <c r="D58" s="11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2:38" ht="12.75">
      <c r="B59" s="10"/>
      <c r="C59" s="62"/>
      <c r="D59" s="11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2:38" ht="12.75">
      <c r="B60" s="10"/>
      <c r="C60" s="14"/>
      <c r="D60" s="1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2:38" ht="12.75">
      <c r="B61" s="10"/>
      <c r="C61" s="14"/>
      <c r="D61" s="11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2:38" ht="12.75">
      <c r="B62" s="10"/>
      <c r="C62" s="14"/>
      <c r="D62" s="1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2:38" ht="12.75">
      <c r="B63" s="10"/>
      <c r="C63" s="14"/>
      <c r="D63" s="11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2:38" ht="12.75">
      <c r="B64" s="10"/>
      <c r="C64" s="14"/>
      <c r="D64" s="11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2:38" ht="12.75">
      <c r="B65" s="10"/>
      <c r="C65" s="14"/>
      <c r="D65" s="1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2:38" ht="12.75">
      <c r="B66" s="10"/>
      <c r="C66" s="14"/>
      <c r="D66" s="11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2:38" ht="12.75">
      <c r="B67" s="10"/>
      <c r="C67" s="14"/>
      <c r="D67" s="11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2:38" ht="12.75">
      <c r="B68" s="10"/>
      <c r="C68" s="14"/>
      <c r="D68" s="11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2:38" ht="12.75">
      <c r="B69" s="10"/>
      <c r="C69" s="14"/>
      <c r="D69" s="11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2:38" ht="12.75">
      <c r="B70" s="10"/>
      <c r="C70" s="14"/>
      <c r="D70" s="1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2:38" ht="12.75">
      <c r="B71" s="10"/>
      <c r="C71" s="14"/>
      <c r="D71" s="11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2:38" ht="12.75">
      <c r="B72" s="10"/>
      <c r="C72" s="14"/>
      <c r="D72" s="11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2:38" ht="12.75">
      <c r="B73" s="10"/>
      <c r="C73" s="14"/>
      <c r="D73" s="1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2:38" ht="12.75">
      <c r="B74" s="10"/>
      <c r="C74" s="14"/>
      <c r="D74" s="11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2:38" ht="12.75">
      <c r="B75" s="10"/>
      <c r="C75" s="14"/>
      <c r="D75" s="1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2:38" ht="12.75">
      <c r="B76" s="10"/>
      <c r="C76" s="14"/>
      <c r="D76" s="1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2:38" ht="12.75">
      <c r="B77" s="10"/>
      <c r="C77" s="14"/>
      <c r="D77" s="11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2:38" ht="12.75">
      <c r="B78" s="10"/>
      <c r="C78" s="14"/>
      <c r="D78" s="11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2:38" ht="12.75">
      <c r="B79" s="10"/>
      <c r="C79" s="14"/>
      <c r="D79" s="1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2:38" ht="12.75">
      <c r="B80" s="10"/>
      <c r="C80" s="14"/>
      <c r="D80" s="11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2:38" ht="12.75">
      <c r="B81" s="10"/>
      <c r="C81" s="14"/>
      <c r="D81" s="1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2:41" ht="12.75">
      <c r="B82" s="10"/>
      <c r="C82" s="14"/>
      <c r="D82" s="1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12"/>
      <c r="AN82" s="12"/>
      <c r="AO82" s="12"/>
    </row>
    <row r="83" spans="2:41" ht="12.75">
      <c r="B83" s="10"/>
      <c r="C83" s="14"/>
      <c r="D83" s="11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12"/>
      <c r="AN83" s="12"/>
      <c r="AO83" s="12"/>
    </row>
    <row r="84" spans="2:41" ht="12.75">
      <c r="B84" s="10"/>
      <c r="C84" s="14"/>
      <c r="D84" s="1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12"/>
      <c r="AN84" s="12"/>
      <c r="AO84" s="12"/>
    </row>
    <row r="85" spans="2:41" ht="12.75">
      <c r="B85" s="10"/>
      <c r="C85" s="14"/>
      <c r="D85" s="1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12"/>
      <c r="AN85" s="12"/>
      <c r="AO85" s="12"/>
    </row>
    <row r="86" spans="2:41" ht="12.75">
      <c r="B86" s="10"/>
      <c r="C86" s="14"/>
      <c r="D86" s="1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12"/>
      <c r="AN86" s="12"/>
      <c r="AO86" s="12"/>
    </row>
    <row r="87" spans="2:41" ht="12.75">
      <c r="B87" s="10"/>
      <c r="C87" s="14"/>
      <c r="D87" s="11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12"/>
      <c r="AN87" s="12"/>
      <c r="AO87" s="12"/>
    </row>
    <row r="88" spans="2:41" ht="12.75">
      <c r="B88" s="10"/>
      <c r="C88" s="14"/>
      <c r="D88" s="11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12"/>
      <c r="AN88" s="12"/>
      <c r="AO88" s="12"/>
    </row>
    <row r="89" spans="2:41" ht="12.75">
      <c r="B89" s="10"/>
      <c r="C89" s="14"/>
      <c r="D89" s="11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12"/>
      <c r="AN89" s="12"/>
      <c r="AO89" s="12"/>
    </row>
    <row r="90" spans="2:41" ht="12.75">
      <c r="B90" s="10"/>
      <c r="C90" s="14"/>
      <c r="D90" s="1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12"/>
      <c r="AN90" s="12"/>
      <c r="AO90" s="12"/>
    </row>
    <row r="91" spans="2:41" ht="12.75">
      <c r="B91" s="10"/>
      <c r="C91" s="14"/>
      <c r="D91" s="11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12"/>
      <c r="AN91" s="12"/>
      <c r="AO91" s="12"/>
    </row>
    <row r="92" spans="2:41" ht="12.75">
      <c r="B92" s="10"/>
      <c r="C92" s="14"/>
      <c r="D92" s="11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12"/>
      <c r="AN92" s="12"/>
      <c r="AO92" s="12"/>
    </row>
    <row r="93" spans="2:41" ht="12.75">
      <c r="B93" s="10"/>
      <c r="C93" s="14"/>
      <c r="D93" s="11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12"/>
      <c r="AN93" s="12"/>
      <c r="AO93" s="12"/>
    </row>
    <row r="94" spans="2:41" ht="12.75">
      <c r="B94" s="10"/>
      <c r="C94" s="14"/>
      <c r="D94" s="11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12"/>
      <c r="AN94" s="12"/>
      <c r="AO94" s="12"/>
    </row>
    <row r="95" spans="2:41" ht="12.75">
      <c r="B95" s="10"/>
      <c r="C95" s="14"/>
      <c r="D95" s="11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12"/>
      <c r="AN95" s="12"/>
      <c r="AO95" s="12"/>
    </row>
    <row r="96" spans="2:41" ht="12.75">
      <c r="B96" s="10"/>
      <c r="C96" s="14"/>
      <c r="D96" s="11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12"/>
      <c r="AN96" s="12"/>
      <c r="AO96" s="12"/>
    </row>
    <row r="97" spans="2:41" ht="12.75">
      <c r="B97" s="10"/>
      <c r="C97" s="14"/>
      <c r="D97" s="11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12"/>
      <c r="AN97" s="12"/>
      <c r="AO97" s="12"/>
    </row>
    <row r="98" spans="2:41" ht="12.75">
      <c r="B98" s="10"/>
      <c r="C98" s="14"/>
      <c r="D98" s="11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12"/>
      <c r="AN98" s="12"/>
      <c r="AO98" s="12"/>
    </row>
    <row r="99" spans="2:41" ht="12.75">
      <c r="B99" s="10"/>
      <c r="C99" s="14"/>
      <c r="D99" s="11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12"/>
      <c r="AN99" s="12"/>
      <c r="AO99" s="12"/>
    </row>
    <row r="100" spans="2:41" ht="12.75">
      <c r="B100" s="10"/>
      <c r="C100" s="14"/>
      <c r="D100" s="11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12"/>
      <c r="AN100" s="12"/>
      <c r="AO100" s="12"/>
    </row>
    <row r="101" spans="2:41" ht="12.75">
      <c r="B101" s="10"/>
      <c r="C101" s="14"/>
      <c r="D101" s="11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12"/>
      <c r="AN101" s="12"/>
      <c r="AO101" s="12"/>
    </row>
    <row r="102" spans="2:41" ht="12.75">
      <c r="B102" s="10"/>
      <c r="C102" s="14"/>
      <c r="D102" s="11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12"/>
      <c r="AN102" s="12"/>
      <c r="AO102" s="12"/>
    </row>
    <row r="103" spans="2:41" ht="12.75">
      <c r="B103" s="10"/>
      <c r="C103" s="14"/>
      <c r="D103" s="11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12"/>
      <c r="AN103" s="12"/>
      <c r="AO103" s="12"/>
    </row>
    <row r="104" spans="2:41" ht="12.75">
      <c r="B104" s="10"/>
      <c r="C104" s="14"/>
      <c r="D104" s="11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12"/>
      <c r="AN104" s="12"/>
      <c r="AO104" s="12"/>
    </row>
    <row r="105" spans="2:41" ht="12.75">
      <c r="B105" s="10"/>
      <c r="C105" s="14"/>
      <c r="D105" s="11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12"/>
      <c r="AN105" s="12"/>
      <c r="AO105" s="12"/>
    </row>
    <row r="106" spans="2:41" ht="12.75">
      <c r="B106" s="10"/>
      <c r="C106" s="14"/>
      <c r="D106" s="11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12"/>
      <c r="AN106" s="12"/>
      <c r="AO106" s="12"/>
    </row>
    <row r="107" spans="2:41" ht="12.75">
      <c r="B107" s="10"/>
      <c r="C107" s="14"/>
      <c r="D107" s="11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12"/>
      <c r="AN107" s="12"/>
      <c r="AO107" s="12"/>
    </row>
    <row r="108" spans="2:41" ht="12.75">
      <c r="B108" s="10"/>
      <c r="C108" s="14"/>
      <c r="D108" s="11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12"/>
      <c r="AN108" s="12"/>
      <c r="AO108" s="12"/>
    </row>
    <row r="109" spans="2:41" ht="12.75">
      <c r="B109" s="10"/>
      <c r="C109" s="14"/>
      <c r="D109" s="11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12"/>
      <c r="AN109" s="12"/>
      <c r="AO109" s="12"/>
    </row>
    <row r="110" spans="2:41" ht="12.75">
      <c r="B110" s="10"/>
      <c r="C110" s="14"/>
      <c r="D110" s="11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12"/>
      <c r="AN110" s="12"/>
      <c r="AO110" s="12"/>
    </row>
    <row r="111" spans="2:41" ht="12.75">
      <c r="B111" s="10"/>
      <c r="C111" s="14"/>
      <c r="D111" s="11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12"/>
      <c r="AN111" s="12"/>
      <c r="AO111" s="12"/>
    </row>
    <row r="112" spans="2:41" ht="12.75">
      <c r="B112" s="10"/>
      <c r="C112" s="14"/>
      <c r="D112" s="11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12"/>
      <c r="AN112" s="12"/>
      <c r="AO112" s="12"/>
    </row>
    <row r="113" spans="2:41" ht="12.75">
      <c r="B113" s="10"/>
      <c r="C113" s="14"/>
      <c r="D113" s="11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12"/>
      <c r="AN113" s="12"/>
      <c r="AO113" s="12"/>
    </row>
    <row r="114" spans="2:41" ht="12.75">
      <c r="B114" s="10"/>
      <c r="C114" s="14"/>
      <c r="D114" s="11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12"/>
      <c r="AN114" s="12"/>
      <c r="AO114" s="12"/>
    </row>
    <row r="115" spans="2:41" ht="12.75">
      <c r="B115" s="10"/>
      <c r="C115" s="14"/>
      <c r="D115" s="11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12"/>
      <c r="AN115" s="12"/>
      <c r="AO115" s="12"/>
    </row>
    <row r="116" spans="2:41" ht="12.75">
      <c r="B116" s="10"/>
      <c r="C116" s="14"/>
      <c r="D116" s="11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12"/>
      <c r="AN116" s="12"/>
      <c r="AO116" s="12"/>
    </row>
    <row r="117" spans="2:41" ht="12.75">
      <c r="B117" s="10"/>
      <c r="C117" s="14"/>
      <c r="D117" s="11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12"/>
      <c r="AN117" s="12"/>
      <c r="AO117" s="12"/>
    </row>
    <row r="118" spans="2:41" ht="12.75">
      <c r="B118" s="10"/>
      <c r="C118" s="14"/>
      <c r="D118" s="11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12"/>
      <c r="AN118" s="12"/>
      <c r="AO118" s="12"/>
    </row>
    <row r="119" spans="2:41" ht="12.75">
      <c r="B119" s="10"/>
      <c r="C119" s="14"/>
      <c r="D119" s="11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12"/>
      <c r="AN119" s="12"/>
      <c r="AO119" s="12"/>
    </row>
    <row r="120" spans="2:41" ht="12.75">
      <c r="B120" s="10"/>
      <c r="C120" s="14"/>
      <c r="D120" s="11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12"/>
      <c r="AN120" s="12"/>
      <c r="AO120" s="12"/>
    </row>
    <row r="121" spans="2:41" ht="12.75">
      <c r="B121" s="10"/>
      <c r="C121" s="14"/>
      <c r="D121" s="11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12"/>
      <c r="AN121" s="12"/>
      <c r="AO121" s="12"/>
    </row>
    <row r="122" spans="2:41" ht="12.75">
      <c r="B122" s="10"/>
      <c r="C122" s="14"/>
      <c r="D122" s="11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12"/>
      <c r="AN122" s="12"/>
      <c r="AO122" s="12"/>
    </row>
    <row r="123" spans="2:41" ht="12.75">
      <c r="B123" s="10"/>
      <c r="C123" s="14"/>
      <c r="D123" s="11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12"/>
      <c r="AN123" s="12"/>
      <c r="AO123" s="12"/>
    </row>
    <row r="124" spans="2:41" ht="12.75">
      <c r="B124" s="10"/>
      <c r="C124" s="14"/>
      <c r="D124" s="11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12"/>
      <c r="AN124" s="12"/>
      <c r="AO124" s="12"/>
    </row>
    <row r="125" spans="2:41" ht="12.75">
      <c r="B125" s="10"/>
      <c r="C125" s="14"/>
      <c r="D125" s="11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12"/>
      <c r="AN125" s="12"/>
      <c r="AO125" s="12"/>
    </row>
    <row r="126" spans="2:41" ht="12.75">
      <c r="B126" s="10"/>
      <c r="C126" s="14"/>
      <c r="D126" s="11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12"/>
      <c r="AN126" s="12"/>
      <c r="AO126" s="12"/>
    </row>
    <row r="127" spans="2:41" ht="12.75">
      <c r="B127" s="10"/>
      <c r="C127" s="14"/>
      <c r="D127" s="11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12"/>
      <c r="AN127" s="12"/>
      <c r="AO127" s="12"/>
    </row>
    <row r="128" spans="2:41" ht="12.75">
      <c r="B128" s="10"/>
      <c r="C128" s="14"/>
      <c r="D128" s="11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12"/>
      <c r="AN128" s="12"/>
      <c r="AO128" s="12"/>
    </row>
    <row r="129" spans="2:41" ht="12.75">
      <c r="B129" s="10"/>
      <c r="C129" s="14"/>
      <c r="D129" s="11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12"/>
      <c r="AN129" s="12"/>
      <c r="AO129" s="12"/>
    </row>
    <row r="130" spans="2:41" ht="12.75">
      <c r="B130" s="10"/>
      <c r="C130" s="14"/>
      <c r="D130" s="11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12"/>
      <c r="AN130" s="12"/>
      <c r="AO130" s="12"/>
    </row>
    <row r="131" spans="2:41" ht="12.75">
      <c r="B131" s="10"/>
      <c r="C131" s="14"/>
      <c r="D131" s="11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12"/>
      <c r="AN131" s="12"/>
      <c r="AO131" s="12"/>
    </row>
    <row r="132" spans="2:41" ht="12.75">
      <c r="B132" s="10"/>
      <c r="C132" s="14"/>
      <c r="D132" s="11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12"/>
      <c r="AN132" s="12"/>
      <c r="AO132" s="12"/>
    </row>
    <row r="133" spans="2:41" ht="12.75">
      <c r="B133" s="10"/>
      <c r="C133" s="14"/>
      <c r="D133" s="11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12"/>
      <c r="AN133" s="12"/>
      <c r="AO133" s="12"/>
    </row>
    <row r="134" spans="2:41" ht="12.75">
      <c r="B134" s="10"/>
      <c r="C134" s="14"/>
      <c r="D134" s="11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12"/>
      <c r="AN134" s="12"/>
      <c r="AO134" s="12"/>
    </row>
    <row r="135" spans="2:41" ht="12.75">
      <c r="B135" s="10"/>
      <c r="C135" s="14"/>
      <c r="D135" s="11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12"/>
      <c r="AN135" s="12"/>
      <c r="AO135" s="12"/>
    </row>
    <row r="136" spans="2:41" ht="12.75">
      <c r="B136" s="10"/>
      <c r="C136" s="14"/>
      <c r="D136" s="11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12"/>
      <c r="AN136" s="12"/>
      <c r="AO136" s="12"/>
    </row>
    <row r="137" spans="2:41" ht="12.75">
      <c r="B137" s="10"/>
      <c r="C137" s="14"/>
      <c r="D137" s="11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12"/>
      <c r="AN137" s="12"/>
      <c r="AO137" s="12"/>
    </row>
    <row r="138" spans="2:41" ht="12.75">
      <c r="B138" s="10"/>
      <c r="C138" s="14"/>
      <c r="D138" s="11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12"/>
      <c r="AN138" s="12"/>
      <c r="AO138" s="12"/>
    </row>
    <row r="139" spans="2:41" ht="12.75">
      <c r="B139" s="10"/>
      <c r="C139" s="14"/>
      <c r="D139" s="11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12"/>
      <c r="AN139" s="12"/>
      <c r="AO139" s="12"/>
    </row>
    <row r="140" spans="2:41" ht="12.75">
      <c r="B140" s="10"/>
      <c r="C140" s="14"/>
      <c r="D140" s="11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12"/>
      <c r="AN140" s="12"/>
      <c r="AO140" s="12"/>
    </row>
    <row r="141" spans="2:41" ht="12.75">
      <c r="B141" s="10"/>
      <c r="C141" s="14"/>
      <c r="D141" s="11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12"/>
      <c r="AN141" s="12"/>
      <c r="AO141" s="12"/>
    </row>
    <row r="142" spans="2:41" ht="12.75">
      <c r="B142" s="10"/>
      <c r="C142" s="14"/>
      <c r="D142" s="11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12"/>
      <c r="AN142" s="12"/>
      <c r="AO142" s="12"/>
    </row>
    <row r="143" spans="2:41" ht="12.75">
      <c r="B143" s="10"/>
      <c r="C143" s="14"/>
      <c r="D143" s="11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12"/>
      <c r="AN143" s="12"/>
      <c r="AO143" s="12"/>
    </row>
    <row r="144" spans="2:41" ht="12.75">
      <c r="B144" s="10"/>
      <c r="C144" s="14"/>
      <c r="D144" s="11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12"/>
      <c r="AN144" s="12"/>
      <c r="AO144" s="12"/>
    </row>
    <row r="145" spans="2:41" ht="12.75">
      <c r="B145" s="10"/>
      <c r="C145" s="14"/>
      <c r="D145" s="11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12"/>
      <c r="AN145" s="12"/>
      <c r="AO145" s="12"/>
    </row>
    <row r="146" spans="2:41" ht="12.75">
      <c r="B146" s="10"/>
      <c r="C146" s="14"/>
      <c r="D146" s="11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12"/>
      <c r="AN146" s="12"/>
      <c r="AO146" s="12"/>
    </row>
    <row r="147" spans="2:41" ht="12.75">
      <c r="B147" s="10"/>
      <c r="C147" s="14"/>
      <c r="D147" s="11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12"/>
      <c r="AN147" s="12"/>
      <c r="AO147" s="12"/>
    </row>
    <row r="148" spans="2:41" ht="12.75">
      <c r="B148" s="10"/>
      <c r="C148" s="14"/>
      <c r="D148" s="11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12"/>
      <c r="AN148" s="12"/>
      <c r="AO148" s="12"/>
    </row>
    <row r="149" spans="2:41" ht="12.75">
      <c r="B149" s="10"/>
      <c r="C149" s="14"/>
      <c r="D149" s="11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12"/>
      <c r="AN149" s="12"/>
      <c r="AO149" s="12"/>
    </row>
    <row r="150" spans="2:41" ht="12.75">
      <c r="B150" s="10"/>
      <c r="C150" s="14"/>
      <c r="D150" s="11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12"/>
      <c r="AN150" s="12"/>
      <c r="AO150" s="12"/>
    </row>
    <row r="151" spans="2:41" ht="12.75">
      <c r="B151" s="10"/>
      <c r="C151" s="14"/>
      <c r="D151" s="11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12"/>
      <c r="AN151" s="12"/>
      <c r="AO151" s="12"/>
    </row>
    <row r="152" spans="2:41" ht="12.75">
      <c r="B152" s="10"/>
      <c r="C152" s="14"/>
      <c r="D152" s="11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12"/>
      <c r="AN152" s="12"/>
      <c r="AO152" s="12"/>
    </row>
    <row r="153" spans="2:41" ht="12.75">
      <c r="B153" s="10"/>
      <c r="C153" s="14"/>
      <c r="D153" s="11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12"/>
      <c r="AN153" s="12"/>
      <c r="AO153" s="12"/>
    </row>
    <row r="154" spans="2:41" ht="12.75">
      <c r="B154" s="10"/>
      <c r="C154" s="14"/>
      <c r="D154" s="11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12"/>
      <c r="AN154" s="12"/>
      <c r="AO154" s="12"/>
    </row>
    <row r="155" spans="2:41" ht="12.75">
      <c r="B155" s="10"/>
      <c r="C155" s="14"/>
      <c r="D155" s="11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12"/>
      <c r="AN155" s="12"/>
      <c r="AO155" s="12"/>
    </row>
    <row r="156" spans="2:41" ht="12.75">
      <c r="B156" s="10"/>
      <c r="C156" s="14"/>
      <c r="D156" s="11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12"/>
      <c r="AN156" s="12"/>
      <c r="AO156" s="12"/>
    </row>
    <row r="157" spans="2:41" ht="12.75">
      <c r="B157" s="10"/>
      <c r="C157" s="14"/>
      <c r="D157" s="11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12"/>
      <c r="AN157" s="12"/>
      <c r="AO157" s="12"/>
    </row>
    <row r="158" spans="2:41" ht="12.75">
      <c r="B158" s="10"/>
      <c r="C158" s="14"/>
      <c r="D158" s="11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12"/>
      <c r="AN158" s="12"/>
      <c r="AO158" s="12"/>
    </row>
    <row r="159" spans="2:41" ht="12.75">
      <c r="B159" s="10"/>
      <c r="C159" s="14"/>
      <c r="D159" s="11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12"/>
      <c r="AN159" s="12"/>
      <c r="AO159" s="12"/>
    </row>
    <row r="160" spans="2:41" ht="12.75">
      <c r="B160" s="10"/>
      <c r="C160" s="14"/>
      <c r="D160" s="11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12"/>
      <c r="AN160" s="12"/>
      <c r="AO160" s="12"/>
    </row>
    <row r="161" spans="2:41" ht="12.75">
      <c r="B161" s="10"/>
      <c r="C161" s="14"/>
      <c r="D161" s="11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12"/>
      <c r="AN161" s="12"/>
      <c r="AO161" s="12"/>
    </row>
    <row r="162" spans="2:41" ht="12.75">
      <c r="B162" s="10"/>
      <c r="C162" s="14"/>
      <c r="D162" s="11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12"/>
      <c r="AN162" s="12"/>
      <c r="AO162" s="12"/>
    </row>
    <row r="163" spans="2:41" ht="12.75">
      <c r="B163" s="10"/>
      <c r="C163" s="14"/>
      <c r="D163" s="11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12"/>
      <c r="AN163" s="12"/>
      <c r="AO163" s="12"/>
    </row>
    <row r="164" spans="2:41" ht="12.75">
      <c r="B164" s="10"/>
      <c r="C164" s="14"/>
      <c r="D164" s="11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12"/>
      <c r="AN164" s="12"/>
      <c r="AO164" s="12"/>
    </row>
    <row r="165" spans="2:41" ht="12.75">
      <c r="B165" s="10"/>
      <c r="C165" s="14"/>
      <c r="D165" s="1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12"/>
      <c r="AN165" s="12"/>
      <c r="AO165" s="12"/>
    </row>
    <row r="166" spans="2:41" ht="12.75">
      <c r="B166" s="10"/>
      <c r="C166" s="14"/>
      <c r="D166" s="11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12"/>
      <c r="AN166" s="12"/>
      <c r="AO166" s="12"/>
    </row>
    <row r="167" spans="2:41" ht="12.75">
      <c r="B167" s="10"/>
      <c r="C167" s="14"/>
      <c r="D167" s="11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12"/>
      <c r="AN167" s="12"/>
      <c r="AO167" s="12"/>
    </row>
    <row r="168" spans="2:41" ht="12.75">
      <c r="B168" s="10"/>
      <c r="C168" s="14"/>
      <c r="D168" s="11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12"/>
      <c r="AN168" s="12"/>
      <c r="AO168" s="12"/>
    </row>
    <row r="169" spans="2:41" ht="12.75">
      <c r="B169" s="10"/>
      <c r="C169" s="14"/>
      <c r="D169" s="11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12"/>
      <c r="AN169" s="12"/>
      <c r="AO169" s="12"/>
    </row>
    <row r="170" spans="2:41" ht="12.75">
      <c r="B170" s="10"/>
      <c r="C170" s="14"/>
      <c r="D170" s="11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12"/>
      <c r="AN170" s="12"/>
      <c r="AO170" s="12"/>
    </row>
    <row r="171" spans="2:41" ht="12.75">
      <c r="B171" s="10"/>
      <c r="C171" s="14"/>
      <c r="D171" s="11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12"/>
      <c r="AN171" s="12"/>
      <c r="AO171" s="12"/>
    </row>
    <row r="172" spans="2:41" ht="12.75">
      <c r="B172" s="10"/>
      <c r="C172" s="14"/>
      <c r="D172" s="11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12"/>
      <c r="AN172" s="12"/>
      <c r="AO172" s="12"/>
    </row>
    <row r="173" spans="2:41" ht="12.75">
      <c r="B173" s="10"/>
      <c r="C173" s="14"/>
      <c r="D173" s="11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12"/>
      <c r="AN173" s="12"/>
      <c r="AO173" s="12"/>
    </row>
    <row r="174" spans="2:41" ht="12.75">
      <c r="B174" s="10"/>
      <c r="C174" s="14"/>
      <c r="D174" s="11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12"/>
      <c r="AN174" s="12"/>
      <c r="AO174" s="12"/>
    </row>
    <row r="175" spans="2:41" ht="12.75">
      <c r="B175" s="10"/>
      <c r="C175" s="14"/>
      <c r="D175" s="11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12"/>
      <c r="AN175" s="12"/>
      <c r="AO175" s="12"/>
    </row>
    <row r="176" spans="2:41" ht="12.75">
      <c r="B176" s="10"/>
      <c r="C176" s="14"/>
      <c r="D176" s="11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12"/>
      <c r="AN176" s="12"/>
      <c r="AO176" s="12"/>
    </row>
    <row r="177" spans="2:41" ht="12.75">
      <c r="B177" s="10"/>
      <c r="C177" s="14"/>
      <c r="D177" s="11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12"/>
      <c r="AN177" s="12"/>
      <c r="AO177" s="12"/>
    </row>
    <row r="178" spans="2:41" ht="12.75">
      <c r="B178" s="10"/>
      <c r="C178" s="14"/>
      <c r="D178" s="11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12"/>
      <c r="AN178" s="12"/>
      <c r="AO178" s="12"/>
    </row>
    <row r="179" spans="2:41" ht="12.75">
      <c r="B179" s="10"/>
      <c r="C179" s="14"/>
      <c r="D179" s="11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12"/>
      <c r="AN179" s="12"/>
      <c r="AO179" s="12"/>
    </row>
    <row r="180" spans="2:41" ht="12.75">
      <c r="B180" s="10"/>
      <c r="C180" s="14"/>
      <c r="D180" s="11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12"/>
      <c r="AN180" s="12"/>
      <c r="AO180" s="12"/>
    </row>
    <row r="181" spans="2:41" ht="12.75">
      <c r="B181" s="10"/>
      <c r="C181" s="14"/>
      <c r="D181" s="11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12"/>
      <c r="AN181" s="12"/>
      <c r="AO181" s="12"/>
    </row>
    <row r="182" spans="2:41" ht="12.75">
      <c r="B182" s="10"/>
      <c r="C182" s="14"/>
      <c r="D182" s="11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12"/>
      <c r="AN182" s="12"/>
      <c r="AO182" s="12"/>
    </row>
    <row r="183" spans="2:41" ht="12.75">
      <c r="B183" s="10"/>
      <c r="C183" s="14"/>
      <c r="D183" s="11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12"/>
      <c r="AN183" s="12"/>
      <c r="AO183" s="12"/>
    </row>
    <row r="184" spans="2:41" ht="12.75">
      <c r="B184" s="10"/>
      <c r="C184" s="14"/>
      <c r="D184" s="1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12"/>
      <c r="AN184" s="12"/>
      <c r="AO184" s="12"/>
    </row>
    <row r="185" spans="2:41" ht="12.75">
      <c r="B185" s="10"/>
      <c r="C185" s="14"/>
      <c r="D185" s="1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12"/>
      <c r="AN185" s="12"/>
      <c r="AO185" s="12"/>
    </row>
    <row r="186" spans="2:41" ht="12.75">
      <c r="B186" s="10"/>
      <c r="C186" s="14"/>
      <c r="D186" s="11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12"/>
      <c r="AN186" s="12"/>
      <c r="AO186" s="12"/>
    </row>
    <row r="187" spans="2:41" ht="12.75">
      <c r="B187" s="10"/>
      <c r="C187" s="14"/>
      <c r="D187" s="11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12"/>
      <c r="AN187" s="12"/>
      <c r="AO187" s="12"/>
    </row>
    <row r="188" spans="2:41" ht="12.75">
      <c r="B188" s="10"/>
      <c r="C188" s="14"/>
      <c r="D188" s="11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12"/>
      <c r="AN188" s="12"/>
      <c r="AO188" s="12"/>
    </row>
    <row r="189" spans="2:41" ht="12.75">
      <c r="B189" s="10"/>
      <c r="C189" s="14"/>
      <c r="D189" s="11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12"/>
      <c r="AN189" s="12"/>
      <c r="AO189" s="12"/>
    </row>
    <row r="190" spans="2:41" ht="12.75">
      <c r="B190" s="10"/>
      <c r="C190" s="14"/>
      <c r="D190" s="1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12"/>
      <c r="AN190" s="12"/>
      <c r="AO190" s="12"/>
    </row>
    <row r="191" spans="2:41" ht="12.75">
      <c r="B191" s="10"/>
      <c r="C191" s="14"/>
      <c r="D191" s="1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12"/>
      <c r="AN191" s="12"/>
      <c r="AO191" s="12"/>
    </row>
    <row r="192" spans="2:41" ht="12.75">
      <c r="B192" s="10"/>
      <c r="C192" s="14"/>
      <c r="D192" s="1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12"/>
      <c r="AN192" s="12"/>
      <c r="AO192" s="12"/>
    </row>
    <row r="193" spans="2:41" ht="12.75">
      <c r="B193" s="10"/>
      <c r="C193" s="14"/>
      <c r="D193" s="11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12"/>
      <c r="AN193" s="12"/>
      <c r="AO193" s="12"/>
    </row>
    <row r="194" spans="2:41" ht="12.75">
      <c r="B194" s="10"/>
      <c r="C194" s="14"/>
      <c r="D194" s="11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12"/>
      <c r="AN194" s="12"/>
      <c r="AO194" s="12"/>
    </row>
    <row r="195" spans="2:41" ht="12.75">
      <c r="B195" s="10"/>
      <c r="C195" s="14"/>
      <c r="D195" s="11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12"/>
      <c r="AN195" s="12"/>
      <c r="AO195" s="12"/>
    </row>
    <row r="196" spans="2:41" ht="12.75">
      <c r="B196" s="10"/>
      <c r="C196" s="14"/>
      <c r="D196" s="11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12"/>
      <c r="AN196" s="12"/>
      <c r="AO196" s="12"/>
    </row>
    <row r="197" spans="2:41" ht="12.75">
      <c r="B197" s="10"/>
      <c r="C197" s="14"/>
      <c r="D197" s="11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12"/>
      <c r="AN197" s="12"/>
      <c r="AO197" s="12"/>
    </row>
    <row r="198" spans="2:41" ht="12.75">
      <c r="B198" s="10"/>
      <c r="C198" s="14"/>
      <c r="D198" s="11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12"/>
      <c r="AN198" s="12"/>
      <c r="AO198" s="12"/>
    </row>
    <row r="199" spans="2:41" ht="12.75">
      <c r="B199" s="10"/>
      <c r="C199" s="14"/>
      <c r="D199" s="11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12"/>
      <c r="AN199" s="12"/>
      <c r="AO199" s="12"/>
    </row>
    <row r="200" spans="2:41" ht="12.75">
      <c r="B200" s="10"/>
      <c r="C200" s="14"/>
      <c r="D200" s="11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12"/>
      <c r="AN200" s="12"/>
      <c r="AO200" s="12"/>
    </row>
    <row r="201" spans="2:41" ht="12.75">
      <c r="B201" s="10"/>
      <c r="C201" s="14"/>
      <c r="D201" s="11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12"/>
      <c r="AN201" s="12"/>
      <c r="AO201" s="12"/>
    </row>
    <row r="202" spans="2:41" ht="12.75">
      <c r="B202" s="10"/>
      <c r="C202" s="14"/>
      <c r="D202" s="11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12"/>
      <c r="AN202" s="12"/>
      <c r="AO202" s="12"/>
    </row>
    <row r="203" spans="2:41" ht="12.75">
      <c r="B203" s="10"/>
      <c r="C203" s="14"/>
      <c r="D203" s="1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12"/>
      <c r="AN203" s="12"/>
      <c r="AO203" s="12"/>
    </row>
    <row r="204" spans="2:41" ht="12.75">
      <c r="B204" s="10"/>
      <c r="C204" s="14"/>
      <c r="D204" s="1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12"/>
      <c r="AN204" s="12"/>
      <c r="AO204" s="12"/>
    </row>
    <row r="205" spans="2:41" ht="12.75">
      <c r="B205" s="10"/>
      <c r="C205" s="14"/>
      <c r="D205" s="11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12"/>
      <c r="AN205" s="12"/>
      <c r="AO205" s="12"/>
    </row>
    <row r="206" spans="2:41" ht="12.75">
      <c r="B206" s="10"/>
      <c r="C206" s="14"/>
      <c r="D206" s="11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12"/>
      <c r="AN206" s="12"/>
      <c r="AO206" s="12"/>
    </row>
    <row r="207" spans="2:41" ht="12.75">
      <c r="B207" s="10"/>
      <c r="C207" s="14"/>
      <c r="D207" s="11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12"/>
      <c r="AN207" s="12"/>
      <c r="AO207" s="12"/>
    </row>
    <row r="208" spans="2:41" ht="12.75">
      <c r="B208" s="10"/>
      <c r="C208" s="14"/>
      <c r="D208" s="11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12"/>
      <c r="AN208" s="12"/>
      <c r="AO208" s="12"/>
    </row>
    <row r="209" spans="2:41" ht="12.75">
      <c r="B209" s="10"/>
      <c r="C209" s="14"/>
      <c r="D209" s="11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12"/>
      <c r="AN209" s="12"/>
      <c r="AO209" s="12"/>
    </row>
    <row r="210" spans="2:41" ht="12.75">
      <c r="B210" s="10"/>
      <c r="C210" s="14"/>
      <c r="D210" s="11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12"/>
      <c r="AN210" s="12"/>
      <c r="AO210" s="12"/>
    </row>
    <row r="211" spans="2:41" ht="12.75">
      <c r="B211" s="10"/>
      <c r="C211" s="14"/>
      <c r="D211" s="11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12"/>
      <c r="AN211" s="12"/>
      <c r="AO211" s="12"/>
    </row>
    <row r="212" spans="2:41" ht="12.75">
      <c r="B212" s="10"/>
      <c r="C212" s="14"/>
      <c r="D212" s="11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12"/>
      <c r="AN212" s="12"/>
      <c r="AO212" s="12"/>
    </row>
    <row r="213" spans="2:41" ht="12.75">
      <c r="B213" s="10"/>
      <c r="C213" s="14"/>
      <c r="D213" s="11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12"/>
      <c r="AN213" s="12"/>
      <c r="AO213" s="12"/>
    </row>
    <row r="214" spans="2:41" ht="12.75">
      <c r="B214" s="10"/>
      <c r="C214" s="14"/>
      <c r="D214" s="11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12"/>
      <c r="AN214" s="12"/>
      <c r="AO214" s="12"/>
    </row>
    <row r="215" spans="2:41" ht="12.75">
      <c r="B215" s="10"/>
      <c r="C215" s="14"/>
      <c r="D215" s="11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12"/>
      <c r="AN215" s="12"/>
      <c r="AO215" s="12"/>
    </row>
    <row r="216" spans="2:41" ht="12.75">
      <c r="B216" s="10"/>
      <c r="C216" s="14"/>
      <c r="D216" s="11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12"/>
      <c r="AN216" s="12"/>
      <c r="AO216" s="12"/>
    </row>
    <row r="217" spans="2:41" ht="12.75">
      <c r="B217" s="10"/>
      <c r="C217" s="14"/>
      <c r="D217" s="11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12"/>
      <c r="AN217" s="12"/>
      <c r="AO217" s="12"/>
    </row>
    <row r="218" spans="2:41" ht="12.75">
      <c r="B218" s="10"/>
      <c r="C218" s="14"/>
      <c r="D218" s="11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12"/>
      <c r="AN218" s="12"/>
      <c r="AO218" s="12"/>
    </row>
    <row r="219" spans="2:41" ht="12.75">
      <c r="B219" s="10"/>
      <c r="C219" s="14"/>
      <c r="D219" s="11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12"/>
      <c r="AN219" s="12"/>
      <c r="AO219" s="12"/>
    </row>
    <row r="220" spans="2:41" ht="12.75">
      <c r="B220" s="10"/>
      <c r="C220" s="14"/>
      <c r="D220" s="11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12"/>
      <c r="AN220" s="12"/>
      <c r="AO220" s="12"/>
    </row>
    <row r="221" spans="2:41" ht="12.75">
      <c r="B221" s="10"/>
      <c r="C221" s="14"/>
      <c r="D221" s="11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12"/>
      <c r="AN221" s="12"/>
      <c r="AO221" s="12"/>
    </row>
    <row r="222" spans="2:41" ht="12.75">
      <c r="B222" s="10"/>
      <c r="C222" s="14"/>
      <c r="D222" s="11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12"/>
      <c r="AN222" s="12"/>
      <c r="AO222" s="12"/>
    </row>
    <row r="223" spans="2:41" ht="12.75">
      <c r="B223" s="10"/>
      <c r="C223" s="14"/>
      <c r="D223" s="11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12"/>
      <c r="AN223" s="12"/>
      <c r="AO223" s="12"/>
    </row>
    <row r="224" spans="2:41" ht="12.75">
      <c r="B224" s="10"/>
      <c r="C224" s="14"/>
      <c r="D224" s="11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12"/>
      <c r="AN224" s="12"/>
      <c r="AO224" s="12"/>
    </row>
    <row r="225" spans="2:41" ht="12.75">
      <c r="B225" s="10"/>
      <c r="C225" s="14"/>
      <c r="D225" s="11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12"/>
      <c r="AN225" s="12"/>
      <c r="AO225" s="12"/>
    </row>
    <row r="226" spans="2:41" ht="12.75">
      <c r="B226" s="10"/>
      <c r="C226" s="14"/>
      <c r="D226" s="11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12"/>
      <c r="AN226" s="12"/>
      <c r="AO226" s="12"/>
    </row>
    <row r="227" spans="2:41" ht="12.75">
      <c r="B227" s="10"/>
      <c r="C227" s="14"/>
      <c r="D227" s="11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12"/>
      <c r="AN227" s="12"/>
      <c r="AO227" s="12"/>
    </row>
    <row r="228" spans="2:41" ht="12.75">
      <c r="B228" s="10"/>
      <c r="C228" s="14"/>
      <c r="D228" s="11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12"/>
      <c r="AN228" s="12"/>
      <c r="AO228" s="12"/>
    </row>
    <row r="229" spans="2:41" ht="12.75">
      <c r="B229" s="10"/>
      <c r="C229" s="14"/>
      <c r="D229" s="11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12"/>
      <c r="AN229" s="12"/>
      <c r="AO229" s="12"/>
    </row>
    <row r="230" spans="2:41" ht="12.75">
      <c r="B230" s="10"/>
      <c r="C230" s="14"/>
      <c r="D230" s="11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12"/>
      <c r="AN230" s="12"/>
      <c r="AO230" s="12"/>
    </row>
    <row r="231" spans="2:41" ht="12.75">
      <c r="B231" s="10"/>
      <c r="C231" s="14"/>
      <c r="D231" s="11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12"/>
      <c r="AN231" s="12"/>
      <c r="AO231" s="12"/>
    </row>
    <row r="232" spans="2:41" ht="12.75">
      <c r="B232" s="10"/>
      <c r="C232" s="14"/>
      <c r="D232" s="11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12"/>
      <c r="AN232" s="12"/>
      <c r="AO232" s="12"/>
    </row>
    <row r="233" spans="2:41" ht="12.75">
      <c r="B233" s="10"/>
      <c r="C233" s="14"/>
      <c r="D233" s="11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12"/>
      <c r="AN233" s="12"/>
      <c r="AO233" s="12"/>
    </row>
    <row r="234" spans="2:41" ht="12.75">
      <c r="B234" s="10"/>
      <c r="C234" s="14"/>
      <c r="D234" s="11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12"/>
      <c r="AN234" s="12"/>
      <c r="AO234" s="12"/>
    </row>
    <row r="235" spans="2:41" ht="12.75">
      <c r="B235" s="10"/>
      <c r="C235" s="14"/>
      <c r="D235" s="11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12"/>
      <c r="AN235" s="12"/>
      <c r="AO235" s="12"/>
    </row>
    <row r="236" spans="2:41" ht="12.75">
      <c r="B236" s="10"/>
      <c r="C236" s="14"/>
      <c r="D236" s="11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12"/>
      <c r="AN236" s="12"/>
      <c r="AO236" s="12"/>
    </row>
    <row r="237" spans="2:41" ht="12.75">
      <c r="B237" s="10"/>
      <c r="C237" s="14"/>
      <c r="D237" s="11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12"/>
      <c r="AN237" s="12"/>
      <c r="AO237" s="12"/>
    </row>
    <row r="238" spans="2:41" ht="12.75">
      <c r="B238" s="10"/>
      <c r="C238" s="14"/>
      <c r="D238" s="11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12"/>
      <c r="AN238" s="12"/>
      <c r="AO238" s="12"/>
    </row>
    <row r="239" spans="2:41" ht="12.75">
      <c r="B239" s="10"/>
      <c r="C239" s="14"/>
      <c r="D239" s="11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12"/>
      <c r="AN239" s="12"/>
      <c r="AO239" s="12"/>
    </row>
    <row r="240" spans="2:41" ht="12.75">
      <c r="B240" s="10"/>
      <c r="C240" s="14"/>
      <c r="D240" s="11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12"/>
      <c r="AN240" s="12"/>
      <c r="AO240" s="12"/>
    </row>
    <row r="241" spans="2:41" ht="12.75">
      <c r="B241" s="10"/>
      <c r="C241" s="14"/>
      <c r="D241" s="11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12"/>
      <c r="AN241" s="12"/>
      <c r="AO241" s="12"/>
    </row>
    <row r="242" spans="2:41" ht="12.75">
      <c r="B242" s="10"/>
      <c r="C242" s="14"/>
      <c r="D242" s="11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12"/>
      <c r="AN242" s="12"/>
      <c r="AO242" s="12"/>
    </row>
    <row r="243" spans="2:41" ht="12.75">
      <c r="B243" s="10"/>
      <c r="C243" s="14"/>
      <c r="D243" s="11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12"/>
      <c r="AN243" s="12"/>
      <c r="AO243" s="12"/>
    </row>
    <row r="244" spans="2:41" ht="12.75">
      <c r="B244" s="10"/>
      <c r="C244" s="14"/>
      <c r="D244" s="11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12"/>
      <c r="AN244" s="12"/>
      <c r="AO244" s="12"/>
    </row>
    <row r="245" spans="2:41" ht="12.75">
      <c r="B245" s="10"/>
      <c r="C245" s="14"/>
      <c r="D245" s="11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12"/>
      <c r="AN245" s="12"/>
      <c r="AO245" s="12"/>
    </row>
    <row r="246" spans="2:41" ht="12.75">
      <c r="B246" s="10"/>
      <c r="C246" s="14"/>
      <c r="D246" s="11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12"/>
      <c r="AN246" s="12"/>
      <c r="AO246" s="12"/>
    </row>
    <row r="247" spans="2:41" ht="12.75">
      <c r="B247" s="10"/>
      <c r="C247" s="14"/>
      <c r="D247" s="11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12"/>
      <c r="AN247" s="12"/>
      <c r="AO247" s="12"/>
    </row>
    <row r="248" spans="2:41" ht="12.75">
      <c r="B248" s="10"/>
      <c r="C248" s="14"/>
      <c r="D248" s="11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12"/>
      <c r="AN248" s="12"/>
      <c r="AO248" s="12"/>
    </row>
    <row r="249" spans="2:41" ht="12.75">
      <c r="B249" s="10"/>
      <c r="C249" s="14"/>
      <c r="D249" s="11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12"/>
      <c r="AN249" s="12"/>
      <c r="AO249" s="12"/>
    </row>
    <row r="250" spans="2:41" ht="12.75">
      <c r="B250" s="10"/>
      <c r="C250" s="14"/>
      <c r="D250" s="11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12"/>
      <c r="AN250" s="12"/>
      <c r="AO250" s="12"/>
    </row>
    <row r="251" spans="2:41" ht="12.75">
      <c r="B251" s="10"/>
      <c r="C251" s="14"/>
      <c r="D251" s="11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12"/>
      <c r="AN251" s="12"/>
      <c r="AO251" s="12"/>
    </row>
    <row r="252" spans="2:41" ht="12.75">
      <c r="B252" s="10"/>
      <c r="C252" s="14"/>
      <c r="D252" s="11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12"/>
      <c r="AN252" s="12"/>
      <c r="AO252" s="12"/>
    </row>
    <row r="253" spans="2:41" ht="12.75">
      <c r="B253" s="10"/>
      <c r="C253" s="14"/>
      <c r="D253" s="11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12"/>
      <c r="AN253" s="12"/>
      <c r="AO253" s="12"/>
    </row>
    <row r="254" spans="2:41" ht="12.75">
      <c r="B254" s="10"/>
      <c r="C254" s="14"/>
      <c r="D254" s="11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12"/>
      <c r="AN254" s="12"/>
      <c r="AO254" s="12"/>
    </row>
    <row r="255" spans="2:41" ht="12.75">
      <c r="B255" s="10"/>
      <c r="C255" s="14"/>
      <c r="D255" s="11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12"/>
      <c r="AN255" s="12"/>
      <c r="AO255" s="12"/>
    </row>
    <row r="256" spans="2:41" ht="12.75">
      <c r="B256" s="10"/>
      <c r="C256" s="14"/>
      <c r="D256" s="11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12"/>
      <c r="AN256" s="12"/>
      <c r="AO256" s="12"/>
    </row>
    <row r="257" spans="2:41" ht="12.75">
      <c r="B257" s="10"/>
      <c r="C257" s="14"/>
      <c r="D257" s="11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12"/>
      <c r="AN257" s="12"/>
      <c r="AO257" s="12"/>
    </row>
    <row r="258" spans="2:41" ht="12.75">
      <c r="B258" s="10"/>
      <c r="C258" s="14"/>
      <c r="D258" s="11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12"/>
      <c r="AN258" s="12"/>
      <c r="AO258" s="12"/>
    </row>
    <row r="259" spans="2:41" ht="12.75">
      <c r="B259" s="10"/>
      <c r="C259" s="14"/>
      <c r="D259" s="11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12"/>
      <c r="AN259" s="12"/>
      <c r="AO259" s="12"/>
    </row>
    <row r="260" spans="2:41" ht="12.75">
      <c r="B260" s="10"/>
      <c r="C260" s="14"/>
      <c r="D260" s="11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12"/>
      <c r="AN260" s="12"/>
      <c r="AO260" s="12"/>
    </row>
    <row r="261" spans="2:41" ht="12.75">
      <c r="B261" s="10"/>
      <c r="C261" s="14"/>
      <c r="D261" s="11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12"/>
      <c r="AN261" s="12"/>
      <c r="AO261" s="12"/>
    </row>
    <row r="262" spans="2:41" ht="12.75">
      <c r="B262" s="10"/>
      <c r="C262" s="14"/>
      <c r="D262" s="11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12"/>
      <c r="AN262" s="12"/>
      <c r="AO262" s="12"/>
    </row>
    <row r="263" spans="2:41" ht="12.75">
      <c r="B263" s="10"/>
      <c r="C263" s="14"/>
      <c r="D263" s="11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12"/>
      <c r="AN263" s="12"/>
      <c r="AO263" s="12"/>
    </row>
    <row r="264" spans="2:41" ht="12.75">
      <c r="B264" s="10"/>
      <c r="C264" s="14"/>
      <c r="D264" s="11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12"/>
      <c r="AN264" s="12"/>
      <c r="AO264" s="12"/>
    </row>
    <row r="265" spans="2:41" ht="12.75">
      <c r="B265" s="10"/>
      <c r="C265" s="14"/>
      <c r="D265" s="11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12"/>
      <c r="AN265" s="12"/>
      <c r="AO265" s="12"/>
    </row>
    <row r="266" spans="2:41" ht="12.75">
      <c r="B266" s="10"/>
      <c r="C266" s="14"/>
      <c r="D266" s="11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12"/>
      <c r="AN266" s="12"/>
      <c r="AO266" s="12"/>
    </row>
    <row r="267" spans="2:41" ht="12.75">
      <c r="B267" s="10"/>
      <c r="C267" s="14"/>
      <c r="D267" s="11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12"/>
      <c r="AN267" s="12"/>
      <c r="AO267" s="12"/>
    </row>
    <row r="268" spans="2:41" ht="12.75">
      <c r="B268" s="10"/>
      <c r="C268" s="14"/>
      <c r="D268" s="11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12"/>
      <c r="AN268" s="12"/>
      <c r="AO268" s="12"/>
    </row>
    <row r="269" spans="2:41" ht="12.75">
      <c r="B269" s="10"/>
      <c r="C269" s="14"/>
      <c r="D269" s="11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12"/>
      <c r="AN269" s="12"/>
      <c r="AO269" s="12"/>
    </row>
    <row r="270" spans="2:41" ht="12.75">
      <c r="B270" s="10"/>
      <c r="C270" s="14"/>
      <c r="D270" s="11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12"/>
      <c r="AN270" s="12"/>
      <c r="AO270" s="12"/>
    </row>
    <row r="271" spans="2:41" ht="12.75">
      <c r="B271" s="10"/>
      <c r="C271" s="14"/>
      <c r="D271" s="11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12"/>
      <c r="AN271" s="12"/>
      <c r="AO271" s="12"/>
    </row>
    <row r="272" spans="2:41" ht="12.75">
      <c r="B272" s="10"/>
      <c r="C272" s="14"/>
      <c r="D272" s="11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12"/>
      <c r="AN272" s="12"/>
      <c r="AO272" s="12"/>
    </row>
    <row r="273" spans="2:41" ht="12.75">
      <c r="B273" s="10"/>
      <c r="C273" s="14"/>
      <c r="D273" s="11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12"/>
      <c r="AN273" s="12"/>
      <c r="AO273" s="12"/>
    </row>
    <row r="274" spans="2:41" ht="12.75">
      <c r="B274" s="10"/>
      <c r="C274" s="14"/>
      <c r="D274" s="11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12"/>
      <c r="AN274" s="12"/>
      <c r="AO274" s="12"/>
    </row>
    <row r="275" spans="2:41" ht="12.75">
      <c r="B275" s="10"/>
      <c r="C275" s="14"/>
      <c r="D275" s="11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12"/>
      <c r="AN275" s="12"/>
      <c r="AO275" s="12"/>
    </row>
    <row r="276" spans="2:41" ht="12.75">
      <c r="B276" s="10"/>
      <c r="C276" s="14"/>
      <c r="D276" s="11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12"/>
      <c r="AN276" s="12"/>
      <c r="AO276" s="12"/>
    </row>
    <row r="277" spans="2:41" ht="12.75">
      <c r="B277" s="10"/>
      <c r="C277" s="14"/>
      <c r="D277" s="11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12"/>
      <c r="AN277" s="12"/>
      <c r="AO277" s="12"/>
    </row>
    <row r="278" spans="2:41" ht="12.75">
      <c r="B278" s="10"/>
      <c r="C278" s="14"/>
      <c r="D278" s="11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12"/>
      <c r="AN278" s="12"/>
      <c r="AO278" s="12"/>
    </row>
    <row r="279" spans="2:41" ht="12.75">
      <c r="B279" s="10"/>
      <c r="C279" s="14"/>
      <c r="D279" s="11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12"/>
      <c r="AN279" s="12"/>
      <c r="AO279" s="12"/>
    </row>
    <row r="280" spans="2:41" ht="12.75">
      <c r="B280" s="10"/>
      <c r="C280" s="14"/>
      <c r="D280" s="11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12"/>
      <c r="AN280" s="12"/>
      <c r="AO280" s="12"/>
    </row>
    <row r="281" spans="2:41" ht="12.75">
      <c r="B281" s="10"/>
      <c r="C281" s="14"/>
      <c r="D281" s="11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12"/>
      <c r="AN281" s="12"/>
      <c r="AO281" s="12"/>
    </row>
    <row r="282" spans="2:41" ht="12.75">
      <c r="B282" s="10"/>
      <c r="C282" s="14"/>
      <c r="D282" s="11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12"/>
      <c r="AN282" s="12"/>
      <c r="AO282" s="12"/>
    </row>
    <row r="283" spans="2:41" ht="12.75">
      <c r="B283" s="10"/>
      <c r="C283" s="14"/>
      <c r="D283" s="11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12"/>
      <c r="AN283" s="12"/>
      <c r="AO283" s="12"/>
    </row>
    <row r="284" spans="2:41" ht="12.75">
      <c r="B284" s="10"/>
      <c r="C284" s="14"/>
      <c r="D284" s="11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12"/>
      <c r="AN284" s="12"/>
      <c r="AO284" s="12"/>
    </row>
    <row r="285" spans="2:41" ht="12.75">
      <c r="B285" s="10"/>
      <c r="C285" s="14"/>
      <c r="D285" s="11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12"/>
      <c r="AN285" s="12"/>
      <c r="AO285" s="12"/>
    </row>
    <row r="286" spans="2:41" ht="12.75">
      <c r="B286" s="10"/>
      <c r="C286" s="14"/>
      <c r="D286" s="11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12"/>
      <c r="AN286" s="12"/>
      <c r="AO286" s="12"/>
    </row>
    <row r="287" spans="2:41" ht="12.75">
      <c r="B287" s="10"/>
      <c r="C287" s="14"/>
      <c r="D287" s="11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12"/>
      <c r="AN287" s="12"/>
      <c r="AO287" s="12"/>
    </row>
    <row r="288" spans="2:41" ht="12.75">
      <c r="B288" s="10"/>
      <c r="C288" s="14"/>
      <c r="D288" s="11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12"/>
      <c r="AN288" s="12"/>
      <c r="AO288" s="12"/>
    </row>
    <row r="289" spans="2:41" ht="12.75">
      <c r="B289" s="10"/>
      <c r="C289" s="14"/>
      <c r="D289" s="11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12"/>
      <c r="AN289" s="12"/>
      <c r="AO289" s="12"/>
    </row>
    <row r="290" spans="2:41" ht="12.75">
      <c r="B290" s="10"/>
      <c r="C290" s="14"/>
      <c r="D290" s="11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12"/>
      <c r="AN290" s="12"/>
      <c r="AO290" s="12"/>
    </row>
    <row r="291" spans="2:41" ht="12.75">
      <c r="B291" s="10"/>
      <c r="C291" s="14"/>
      <c r="D291" s="11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12"/>
      <c r="AN291" s="12"/>
      <c r="AO291" s="12"/>
    </row>
    <row r="292" spans="2:41" ht="12.75">
      <c r="B292" s="10"/>
      <c r="C292" s="14"/>
      <c r="D292" s="11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12"/>
      <c r="AN292" s="12"/>
      <c r="AO292" s="12"/>
    </row>
    <row r="293" spans="2:41" ht="12.75">
      <c r="B293" s="10"/>
      <c r="C293" s="14"/>
      <c r="D293" s="11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12"/>
      <c r="AN293" s="12"/>
      <c r="AO293" s="12"/>
    </row>
    <row r="294" spans="2:41" ht="12.75">
      <c r="B294" s="10"/>
      <c r="C294" s="14"/>
      <c r="D294" s="11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12"/>
      <c r="AN294" s="12"/>
      <c r="AO294" s="12"/>
    </row>
    <row r="295" spans="2:41" ht="12.75">
      <c r="B295" s="10"/>
      <c r="C295" s="14"/>
      <c r="D295" s="11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12"/>
      <c r="AN295" s="12"/>
      <c r="AO295" s="12"/>
    </row>
    <row r="296" spans="2:41" ht="12.75">
      <c r="B296" s="10"/>
      <c r="C296" s="14"/>
      <c r="D296" s="11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12"/>
      <c r="AN296" s="12"/>
      <c r="AO296" s="12"/>
    </row>
    <row r="297" spans="2:41" ht="12.75">
      <c r="B297" s="10"/>
      <c r="C297" s="14"/>
      <c r="D297" s="11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12"/>
      <c r="AN297" s="12"/>
      <c r="AO297" s="12"/>
    </row>
    <row r="298" spans="2:41" ht="12.75">
      <c r="B298" s="10"/>
      <c r="C298" s="14"/>
      <c r="D298" s="11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12"/>
      <c r="AN298" s="12"/>
      <c r="AO298" s="12"/>
    </row>
    <row r="299" spans="2:41" ht="12.75">
      <c r="B299" s="10"/>
      <c r="C299" s="14"/>
      <c r="D299" s="11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12"/>
      <c r="AN299" s="12"/>
      <c r="AO299" s="12"/>
    </row>
    <row r="300" spans="2:41" ht="12.75">
      <c r="B300" s="10"/>
      <c r="C300" s="14"/>
      <c r="D300" s="11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12"/>
      <c r="AN300" s="12"/>
      <c r="AO300" s="12"/>
    </row>
    <row r="301" spans="2:41" ht="12.75">
      <c r="B301" s="10"/>
      <c r="C301" s="14"/>
      <c r="D301" s="11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12"/>
      <c r="AN301" s="12"/>
      <c r="AO301" s="12"/>
    </row>
    <row r="302" spans="2:41" ht="12.75">
      <c r="B302" s="10"/>
      <c r="C302" s="14"/>
      <c r="D302" s="11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12"/>
      <c r="AN302" s="12"/>
      <c r="AO302" s="12"/>
    </row>
    <row r="303" spans="2:41" ht="12.75">
      <c r="B303" s="10"/>
      <c r="C303" s="14"/>
      <c r="D303" s="11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12"/>
      <c r="AN303" s="12"/>
      <c r="AO303" s="12"/>
    </row>
    <row r="304" spans="2:41" ht="12.75">
      <c r="B304" s="10"/>
      <c r="C304" s="14"/>
      <c r="D304" s="11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12"/>
      <c r="AN304" s="12"/>
      <c r="AO304" s="12"/>
    </row>
    <row r="305" spans="2:41" ht="12.75">
      <c r="B305" s="10"/>
      <c r="C305" s="14"/>
      <c r="D305" s="11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12"/>
      <c r="AN305" s="12"/>
      <c r="AO305" s="12"/>
    </row>
    <row r="306" spans="2:41" ht="12.75">
      <c r="B306" s="10"/>
      <c r="C306" s="14"/>
      <c r="D306" s="11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12"/>
      <c r="AN306" s="12"/>
      <c r="AO306" s="12"/>
    </row>
    <row r="307" spans="2:41" ht="12.75">
      <c r="B307" s="10"/>
      <c r="C307" s="14"/>
      <c r="D307" s="11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12"/>
      <c r="AN307" s="12"/>
      <c r="AO307" s="12"/>
    </row>
    <row r="308" spans="2:41" ht="12.75">
      <c r="B308" s="10"/>
      <c r="C308" s="14"/>
      <c r="D308" s="11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12"/>
      <c r="AN308" s="12"/>
      <c r="AO308" s="12"/>
    </row>
    <row r="309" spans="2:41" ht="12.75">
      <c r="B309" s="10"/>
      <c r="C309" s="14"/>
      <c r="D309" s="11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12"/>
      <c r="AN309" s="12"/>
      <c r="AO309" s="12"/>
    </row>
    <row r="310" spans="2:41" ht="12.75">
      <c r="B310" s="10"/>
      <c r="C310" s="14"/>
      <c r="D310" s="11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12"/>
      <c r="AN310" s="12"/>
      <c r="AO310" s="12"/>
    </row>
    <row r="311" spans="2:41" ht="12.75">
      <c r="B311" s="10"/>
      <c r="C311" s="14"/>
      <c r="D311" s="11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12"/>
      <c r="AN311" s="12"/>
      <c r="AO311" s="12"/>
    </row>
    <row r="312" spans="2:41" ht="12.75">
      <c r="B312" s="10"/>
      <c r="C312" s="14"/>
      <c r="D312" s="11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12"/>
      <c r="AN312" s="12"/>
      <c r="AO312" s="12"/>
    </row>
    <row r="313" spans="2:41" ht="12.75">
      <c r="B313" s="10"/>
      <c r="C313" s="14"/>
      <c r="D313" s="11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12"/>
      <c r="AN313" s="12"/>
      <c r="AO313" s="12"/>
    </row>
    <row r="314" spans="2:41" ht="12.75">
      <c r="B314" s="10"/>
      <c r="C314" s="14"/>
      <c r="D314" s="11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12"/>
      <c r="AN314" s="12"/>
      <c r="AO314" s="12"/>
    </row>
    <row r="315" spans="2:41" ht="12.75">
      <c r="B315" s="10"/>
      <c r="C315" s="14"/>
      <c r="D315" s="11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12"/>
      <c r="AN315" s="12"/>
      <c r="AO315" s="12"/>
    </row>
    <row r="316" spans="2:41" ht="12.75">
      <c r="B316" s="10"/>
      <c r="C316" s="14"/>
      <c r="D316" s="11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12"/>
      <c r="AN316" s="12"/>
      <c r="AO316" s="12"/>
    </row>
    <row r="317" spans="2:41" ht="12.75">
      <c r="B317" s="10"/>
      <c r="C317" s="14"/>
      <c r="D317" s="11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12"/>
      <c r="AN317" s="12"/>
      <c r="AO317" s="12"/>
    </row>
    <row r="318" spans="2:41" ht="12.75">
      <c r="B318" s="10"/>
      <c r="C318" s="14"/>
      <c r="D318" s="11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12"/>
      <c r="AN318" s="12"/>
      <c r="AO318" s="12"/>
    </row>
    <row r="319" spans="2:41" ht="12.75">
      <c r="B319" s="10"/>
      <c r="C319" s="14"/>
      <c r="D319" s="11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12"/>
      <c r="AN319" s="12"/>
      <c r="AO319" s="12"/>
    </row>
    <row r="320" spans="2:41" ht="12.75">
      <c r="B320" s="10"/>
      <c r="C320" s="14"/>
      <c r="D320" s="11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12"/>
      <c r="AN320" s="12"/>
      <c r="AO320" s="12"/>
    </row>
    <row r="321" spans="2:41" ht="12.75">
      <c r="B321" s="10"/>
      <c r="C321" s="14"/>
      <c r="D321" s="11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12"/>
      <c r="AN321" s="12"/>
      <c r="AO321" s="12"/>
    </row>
    <row r="322" spans="2:41" ht="12.75">
      <c r="B322" s="10"/>
      <c r="C322" s="14"/>
      <c r="D322" s="11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12"/>
      <c r="AN322" s="12"/>
      <c r="AO322" s="12"/>
    </row>
    <row r="323" spans="2:41" ht="12.75">
      <c r="B323" s="10"/>
      <c r="C323" s="14"/>
      <c r="D323" s="11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12"/>
      <c r="AN323" s="12"/>
      <c r="AO323" s="12"/>
    </row>
    <row r="324" spans="2:41" ht="12.75">
      <c r="B324" s="10"/>
      <c r="C324" s="14"/>
      <c r="D324" s="11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12"/>
      <c r="AN324" s="12"/>
      <c r="AO324" s="12"/>
    </row>
    <row r="325" spans="2:41" ht="12.75">
      <c r="B325" s="10"/>
      <c r="C325" s="14"/>
      <c r="D325" s="11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12"/>
      <c r="AN325" s="12"/>
      <c r="AO325" s="12"/>
    </row>
    <row r="326" spans="2:41" ht="12.75">
      <c r="B326" s="10"/>
      <c r="C326" s="14"/>
      <c r="D326" s="11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12"/>
      <c r="AN326" s="12"/>
      <c r="AO326" s="12"/>
    </row>
    <row r="327" spans="2:41" ht="12.75">
      <c r="B327" s="10"/>
      <c r="C327" s="14"/>
      <c r="D327" s="11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12"/>
      <c r="AN327" s="12"/>
      <c r="AO327" s="12"/>
    </row>
    <row r="328" spans="2:41" ht="12.75">
      <c r="B328" s="10"/>
      <c r="C328" s="14"/>
      <c r="D328" s="11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12"/>
      <c r="AN328" s="12"/>
      <c r="AO328" s="12"/>
    </row>
    <row r="329" spans="2:41" ht="12.75">
      <c r="B329" s="10"/>
      <c r="C329" s="14"/>
      <c r="D329" s="11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12"/>
      <c r="AN329" s="12"/>
      <c r="AO329" s="12"/>
    </row>
    <row r="330" spans="2:41" ht="12.75">
      <c r="B330" s="10"/>
      <c r="C330" s="14"/>
      <c r="D330" s="11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12"/>
      <c r="AN330" s="12"/>
      <c r="AO330" s="12"/>
    </row>
    <row r="331" spans="2:41" ht="12.75">
      <c r="B331" s="10"/>
      <c r="C331" s="14"/>
      <c r="D331" s="11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12"/>
      <c r="AN331" s="12"/>
      <c r="AO331" s="12"/>
    </row>
    <row r="332" spans="2:41" ht="12.75">
      <c r="B332" s="10"/>
      <c r="C332" s="14"/>
      <c r="D332" s="11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12"/>
      <c r="AN332" s="12"/>
      <c r="AO332" s="12"/>
    </row>
    <row r="333" spans="2:41" ht="12.75">
      <c r="B333" s="10"/>
      <c r="C333" s="14"/>
      <c r="D333" s="11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12"/>
      <c r="AN333" s="12"/>
      <c r="AO333" s="12"/>
    </row>
    <row r="334" spans="2:41" ht="12.75">
      <c r="B334" s="10"/>
      <c r="C334" s="14"/>
      <c r="D334" s="11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12"/>
      <c r="AN334" s="12"/>
      <c r="AO334" s="12"/>
    </row>
    <row r="335" spans="2:41" ht="12.75">
      <c r="B335" s="10"/>
      <c r="C335" s="14"/>
      <c r="D335" s="11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12"/>
      <c r="AN335" s="12"/>
      <c r="AO335" s="12"/>
    </row>
    <row r="336" spans="2:41" ht="12.75">
      <c r="B336" s="10"/>
      <c r="C336" s="14"/>
      <c r="D336" s="11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12"/>
      <c r="AN336" s="12"/>
      <c r="AO336" s="12"/>
    </row>
    <row r="337" spans="2:41" ht="12.75">
      <c r="B337" s="10"/>
      <c r="C337" s="14"/>
      <c r="D337" s="11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12"/>
      <c r="AN337" s="12"/>
      <c r="AO337" s="12"/>
    </row>
    <row r="338" spans="2:41" ht="12.75">
      <c r="B338" s="10"/>
      <c r="C338" s="14"/>
      <c r="D338" s="11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12"/>
      <c r="AN338" s="12"/>
      <c r="AO338" s="12"/>
    </row>
    <row r="339" spans="2:41" ht="12.75">
      <c r="B339" s="10"/>
      <c r="C339" s="14"/>
      <c r="D339" s="11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12"/>
      <c r="AN339" s="12"/>
      <c r="AO339" s="12"/>
    </row>
    <row r="340" spans="2:41" ht="12.75">
      <c r="B340" s="10"/>
      <c r="C340" s="14"/>
      <c r="D340" s="11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12"/>
      <c r="AN340" s="12"/>
      <c r="AO340" s="12"/>
    </row>
    <row r="341" spans="2:41" ht="12.75">
      <c r="B341" s="10"/>
      <c r="C341" s="14"/>
      <c r="D341" s="11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12"/>
      <c r="AN341" s="12"/>
      <c r="AO341" s="12"/>
    </row>
    <row r="342" spans="2:41" ht="12.75">
      <c r="B342" s="10"/>
      <c r="C342" s="14"/>
      <c r="D342" s="11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12"/>
      <c r="AN342" s="12"/>
      <c r="AO342" s="12"/>
    </row>
    <row r="343" spans="2:41" ht="12.75">
      <c r="B343" s="10"/>
      <c r="C343" s="14"/>
      <c r="D343" s="11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12"/>
      <c r="AN343" s="12"/>
      <c r="AO343" s="12"/>
    </row>
    <row r="344" spans="2:41" ht="12.75">
      <c r="B344" s="10"/>
      <c r="C344" s="14"/>
      <c r="D344" s="11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12"/>
      <c r="AN344" s="12"/>
      <c r="AO344" s="12"/>
    </row>
    <row r="345" spans="2:41" ht="12.75">
      <c r="B345" s="10"/>
      <c r="C345" s="14"/>
      <c r="D345" s="11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12"/>
      <c r="AN345" s="12"/>
      <c r="AO345" s="12"/>
    </row>
    <row r="346" spans="2:41" ht="12.75">
      <c r="B346" s="10"/>
      <c r="C346" s="14"/>
      <c r="D346" s="11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12"/>
      <c r="AN346" s="12"/>
      <c r="AO346" s="12"/>
    </row>
    <row r="347" spans="2:41" ht="12.75">
      <c r="B347" s="10"/>
      <c r="C347" s="14"/>
      <c r="D347" s="11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12"/>
      <c r="AN347" s="12"/>
      <c r="AO347" s="12"/>
    </row>
    <row r="348" spans="2:41" ht="12.75">
      <c r="B348" s="10"/>
      <c r="C348" s="14"/>
      <c r="D348" s="11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12"/>
      <c r="AN348" s="12"/>
      <c r="AO348" s="12"/>
    </row>
    <row r="349" spans="2:41" ht="12.75">
      <c r="B349" s="10"/>
      <c r="C349" s="14"/>
      <c r="D349" s="11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12"/>
      <c r="AN349" s="12"/>
      <c r="AO349" s="12"/>
    </row>
    <row r="350" spans="2:41" ht="12.75">
      <c r="B350" s="10"/>
      <c r="C350" s="14"/>
      <c r="D350" s="11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12"/>
      <c r="AN350" s="12"/>
      <c r="AO350" s="12"/>
    </row>
    <row r="351" spans="2:41" ht="12.75">
      <c r="B351" s="10"/>
      <c r="C351" s="14"/>
      <c r="D351" s="11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12"/>
      <c r="AN351" s="12"/>
      <c r="AO351" s="12"/>
    </row>
    <row r="352" spans="2:41" ht="12.75">
      <c r="B352" s="10"/>
      <c r="C352" s="14"/>
      <c r="D352" s="11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12"/>
      <c r="AN352" s="12"/>
      <c r="AO352" s="12"/>
    </row>
    <row r="353" spans="2:41" ht="12.75">
      <c r="B353" s="10"/>
      <c r="C353" s="14"/>
      <c r="D353" s="11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12"/>
      <c r="AN353" s="12"/>
      <c r="AO353" s="12"/>
    </row>
    <row r="354" spans="2:41" ht="12.75">
      <c r="B354" s="10"/>
      <c r="C354" s="14"/>
      <c r="D354" s="11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12"/>
      <c r="AN354" s="12"/>
      <c r="AO354" s="12"/>
    </row>
    <row r="355" spans="2:41" ht="12.75">
      <c r="B355" s="10"/>
      <c r="C355" s="14"/>
      <c r="D355" s="11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12"/>
      <c r="AN355" s="12"/>
      <c r="AO355" s="12"/>
    </row>
    <row r="356" spans="2:41" ht="12.75">
      <c r="B356" s="10"/>
      <c r="C356" s="14"/>
      <c r="D356" s="11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12"/>
      <c r="AN356" s="12"/>
      <c r="AO356" s="12"/>
    </row>
    <row r="357" spans="2:41" ht="12.75">
      <c r="B357" s="10"/>
      <c r="C357" s="14"/>
      <c r="D357" s="11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12"/>
      <c r="AN357" s="12"/>
      <c r="AO357" s="12"/>
    </row>
    <row r="358" spans="2:41" ht="12.75">
      <c r="B358" s="10"/>
      <c r="C358" s="14"/>
      <c r="D358" s="11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12"/>
      <c r="AN358" s="12"/>
      <c r="AO358" s="12"/>
    </row>
    <row r="359" spans="2:41" ht="12.75">
      <c r="B359" s="10"/>
      <c r="C359" s="14"/>
      <c r="D359" s="11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12"/>
      <c r="AN359" s="12"/>
      <c r="AO359" s="12"/>
    </row>
    <row r="360" spans="2:41" ht="12.75">
      <c r="B360" s="10"/>
      <c r="C360" s="14"/>
      <c r="D360" s="11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12"/>
      <c r="AN360" s="12"/>
      <c r="AO360" s="12"/>
    </row>
    <row r="361" spans="2:41" ht="12.75">
      <c r="B361" s="10"/>
      <c r="C361" s="14"/>
      <c r="D361" s="11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12"/>
      <c r="AN361" s="12"/>
      <c r="AO361" s="12"/>
    </row>
    <row r="362" spans="2:41" ht="12.75">
      <c r="B362" s="10"/>
      <c r="C362" s="14"/>
      <c r="D362" s="11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12"/>
      <c r="AN362" s="12"/>
      <c r="AO362" s="12"/>
    </row>
    <row r="363" spans="2:41" ht="12.75">
      <c r="B363" s="10"/>
      <c r="C363" s="14"/>
      <c r="D363" s="11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12"/>
      <c r="AN363" s="12"/>
      <c r="AO363" s="12"/>
    </row>
    <row r="364" spans="2:41" ht="12.75">
      <c r="B364" s="10"/>
      <c r="C364" s="14"/>
      <c r="D364" s="11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12"/>
      <c r="AN364" s="12"/>
      <c r="AO364" s="12"/>
    </row>
    <row r="365" spans="2:41" ht="12.75">
      <c r="B365" s="10"/>
      <c r="C365" s="14"/>
      <c r="D365" s="11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12"/>
      <c r="AN365" s="12"/>
      <c r="AO365" s="12"/>
    </row>
    <row r="366" spans="2:41" ht="12.75">
      <c r="B366" s="10"/>
      <c r="C366" s="14"/>
      <c r="D366" s="11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12"/>
      <c r="AN366" s="12"/>
      <c r="AO366" s="12"/>
    </row>
    <row r="367" spans="2:41" ht="12.75">
      <c r="B367" s="10"/>
      <c r="C367" s="14"/>
      <c r="D367" s="11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12"/>
      <c r="AN367" s="12"/>
      <c r="AO367" s="12"/>
    </row>
    <row r="368" spans="2:41" ht="12.75">
      <c r="B368" s="10"/>
      <c r="C368" s="14"/>
      <c r="D368" s="11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12"/>
      <c r="AN368" s="12"/>
      <c r="AO368" s="12"/>
    </row>
    <row r="369" spans="2:41" ht="12.75">
      <c r="B369" s="10"/>
      <c r="C369" s="14"/>
      <c r="D369" s="11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12"/>
      <c r="AN369" s="12"/>
      <c r="AO369" s="12"/>
    </row>
    <row r="370" spans="2:41" ht="12.75">
      <c r="B370" s="10"/>
      <c r="C370" s="14"/>
      <c r="D370" s="11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12"/>
      <c r="AN370" s="12"/>
      <c r="AO370" s="12"/>
    </row>
    <row r="371" spans="2:41" ht="12.75">
      <c r="B371" s="10"/>
      <c r="C371" s="14"/>
      <c r="D371" s="11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12"/>
      <c r="AN371" s="12"/>
      <c r="AO371" s="12"/>
    </row>
    <row r="372" spans="2:41" ht="12.75">
      <c r="B372" s="10"/>
      <c r="C372" s="14"/>
      <c r="D372" s="11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12"/>
      <c r="AN372" s="12"/>
      <c r="AO372" s="12"/>
    </row>
    <row r="373" spans="2:41" ht="12.75">
      <c r="B373" s="10"/>
      <c r="C373" s="14"/>
      <c r="D373" s="11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12"/>
      <c r="AN373" s="12"/>
      <c r="AO373" s="12"/>
    </row>
    <row r="374" spans="2:41" ht="12.75">
      <c r="B374" s="10"/>
      <c r="C374" s="14"/>
      <c r="D374" s="11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12"/>
      <c r="AN374" s="12"/>
      <c r="AO374" s="12"/>
    </row>
    <row r="375" spans="2:41" ht="12.75">
      <c r="B375" s="10"/>
      <c r="C375" s="14"/>
      <c r="D375" s="11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12"/>
      <c r="AN375" s="12"/>
      <c r="AO375" s="12"/>
    </row>
    <row r="376" spans="2:41" ht="12.75">
      <c r="B376" s="10"/>
      <c r="C376" s="14"/>
      <c r="D376" s="11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12"/>
      <c r="AN376" s="12"/>
      <c r="AO376" s="12"/>
    </row>
    <row r="377" spans="2:41" ht="12.75">
      <c r="B377" s="10"/>
      <c r="C377" s="14"/>
      <c r="D377" s="11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12"/>
      <c r="AN377" s="12"/>
      <c r="AO377" s="12"/>
    </row>
    <row r="378" spans="2:41" ht="12.75">
      <c r="B378" s="10"/>
      <c r="C378" s="14"/>
      <c r="D378" s="11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12"/>
      <c r="AN378" s="12"/>
      <c r="AO378" s="12"/>
    </row>
    <row r="379" spans="2:41" ht="12.75">
      <c r="B379" s="10"/>
      <c r="C379" s="14"/>
      <c r="D379" s="11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12"/>
      <c r="AN379" s="12"/>
      <c r="AO379" s="12"/>
    </row>
    <row r="380" spans="2:41" ht="12.75">
      <c r="B380" s="10"/>
      <c r="C380" s="14"/>
      <c r="D380" s="11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12"/>
      <c r="AN380" s="12"/>
      <c r="AO380" s="12"/>
    </row>
    <row r="381" spans="2:41" ht="12.75">
      <c r="B381" s="10"/>
      <c r="C381" s="14"/>
      <c r="D381" s="11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12"/>
      <c r="AN381" s="12"/>
      <c r="AO381" s="12"/>
    </row>
    <row r="382" spans="2:41" ht="12.75">
      <c r="B382" s="10"/>
      <c r="C382" s="14"/>
      <c r="D382" s="11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12"/>
      <c r="AN382" s="12"/>
      <c r="AO382" s="12"/>
    </row>
    <row r="383" spans="2:41" ht="12.75">
      <c r="B383" s="10"/>
      <c r="C383" s="14"/>
      <c r="D383" s="11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12"/>
      <c r="AN383" s="12"/>
      <c r="AO383" s="12"/>
    </row>
    <row r="384" spans="2:41" ht="12.75">
      <c r="B384" s="10"/>
      <c r="C384" s="14"/>
      <c r="D384" s="11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12"/>
      <c r="AN384" s="12"/>
      <c r="AO384" s="12"/>
    </row>
    <row r="385" spans="2:41" ht="12.75">
      <c r="B385" s="10"/>
      <c r="C385" s="14"/>
      <c r="D385" s="11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12"/>
      <c r="AN385" s="12"/>
      <c r="AO385" s="12"/>
    </row>
    <row r="386" spans="2:41" ht="12.75">
      <c r="B386" s="10"/>
      <c r="C386" s="14"/>
      <c r="D386" s="11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12"/>
      <c r="AN386" s="12"/>
      <c r="AO386" s="12"/>
    </row>
    <row r="387" spans="2:41" ht="12.75">
      <c r="B387" s="10"/>
      <c r="C387" s="14"/>
      <c r="D387" s="11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12"/>
      <c r="AN387" s="12"/>
      <c r="AO387" s="12"/>
    </row>
    <row r="388" spans="2:41" ht="12.75">
      <c r="B388" s="10"/>
      <c r="C388" s="14"/>
      <c r="D388" s="11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12"/>
      <c r="AN388" s="12"/>
      <c r="AO388" s="12"/>
    </row>
    <row r="389" spans="2:41" ht="12.75">
      <c r="B389" s="10"/>
      <c r="C389" s="14"/>
      <c r="D389" s="11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12"/>
      <c r="AN389" s="12"/>
      <c r="AO389" s="12"/>
    </row>
    <row r="390" spans="2:41" ht="12.75">
      <c r="B390" s="10"/>
      <c r="C390" s="14"/>
      <c r="D390" s="11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12"/>
      <c r="AN390" s="12"/>
      <c r="AO390" s="12"/>
    </row>
    <row r="391" spans="2:41" ht="12.75">
      <c r="B391" s="10"/>
      <c r="C391" s="14"/>
      <c r="D391" s="11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12"/>
      <c r="AN391" s="12"/>
      <c r="AO391" s="12"/>
    </row>
    <row r="392" spans="2:41" ht="12.75">
      <c r="B392" s="10"/>
      <c r="C392" s="14"/>
      <c r="D392" s="11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12"/>
      <c r="AN392" s="12"/>
      <c r="AO392" s="12"/>
    </row>
    <row r="393" spans="2:41" ht="12.75">
      <c r="B393" s="10"/>
      <c r="C393" s="14"/>
      <c r="D393" s="11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12"/>
      <c r="AN393" s="12"/>
      <c r="AO393" s="12"/>
    </row>
    <row r="394" spans="2:41" ht="12.75">
      <c r="B394" s="10"/>
      <c r="C394" s="14"/>
      <c r="D394" s="11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12"/>
      <c r="AN394" s="12"/>
      <c r="AO394" s="12"/>
    </row>
    <row r="395" spans="2:41" ht="12.75">
      <c r="B395" s="10"/>
      <c r="C395" s="14"/>
      <c r="D395" s="11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12"/>
      <c r="AN395" s="12"/>
      <c r="AO395" s="12"/>
    </row>
    <row r="396" spans="2:41" ht="12.75">
      <c r="B396" s="10"/>
      <c r="C396" s="14"/>
      <c r="D396" s="11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12"/>
      <c r="AN396" s="12"/>
      <c r="AO396" s="12"/>
    </row>
    <row r="397" spans="2:41" ht="12.75">
      <c r="B397" s="10"/>
      <c r="C397" s="14"/>
      <c r="D397" s="11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12"/>
      <c r="AN397" s="12"/>
      <c r="AO397" s="12"/>
    </row>
    <row r="398" spans="2:41" ht="12.75">
      <c r="B398" s="10"/>
      <c r="C398" s="14"/>
      <c r="D398" s="11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12"/>
      <c r="AN398" s="12"/>
      <c r="AO398" s="12"/>
    </row>
    <row r="399" spans="2:41" ht="12.75">
      <c r="B399" s="10"/>
      <c r="C399" s="14"/>
      <c r="D399" s="11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12"/>
      <c r="AN399" s="12"/>
      <c r="AO399" s="12"/>
    </row>
    <row r="400" spans="2:41" ht="12.75">
      <c r="B400" s="10"/>
      <c r="C400" s="14"/>
      <c r="D400" s="11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12"/>
      <c r="AN400" s="12"/>
      <c r="AO400" s="12"/>
    </row>
    <row r="401" spans="2:41" ht="12.75">
      <c r="B401" s="10"/>
      <c r="C401" s="14"/>
      <c r="D401" s="11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12"/>
      <c r="AN401" s="12"/>
      <c r="AO401" s="12"/>
    </row>
    <row r="402" spans="2:41" ht="12.75">
      <c r="B402" s="10"/>
      <c r="C402" s="14"/>
      <c r="D402" s="11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12"/>
      <c r="AN402" s="12"/>
      <c r="AO402" s="12"/>
    </row>
    <row r="403" spans="2:41" ht="12.75">
      <c r="B403" s="10"/>
      <c r="C403" s="14"/>
      <c r="D403" s="11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12"/>
      <c r="AN403" s="12"/>
      <c r="AO403" s="12"/>
    </row>
    <row r="404" spans="2:41" ht="12.75">
      <c r="B404" s="10"/>
      <c r="C404" s="14"/>
      <c r="D404" s="11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12"/>
      <c r="AN404" s="12"/>
      <c r="AO404" s="12"/>
    </row>
    <row r="405" spans="2:41" ht="12.75">
      <c r="B405" s="10"/>
      <c r="C405" s="14"/>
      <c r="D405" s="11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12"/>
      <c r="AN405" s="12"/>
      <c r="AO405" s="12"/>
    </row>
    <row r="406" spans="2:41" ht="12.75">
      <c r="B406" s="10"/>
      <c r="C406" s="14"/>
      <c r="D406" s="11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12"/>
      <c r="AN406" s="12"/>
      <c r="AO406" s="12"/>
    </row>
    <row r="407" spans="2:41" ht="12.75">
      <c r="B407" s="10"/>
      <c r="C407" s="14"/>
      <c r="D407" s="11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12"/>
      <c r="AN407" s="12"/>
      <c r="AO407" s="12"/>
    </row>
    <row r="408" spans="2:41" ht="12.75">
      <c r="B408" s="10"/>
      <c r="C408" s="14"/>
      <c r="D408" s="11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12"/>
      <c r="AN408" s="12"/>
      <c r="AO408" s="12"/>
    </row>
    <row r="409" spans="2:41" ht="12.75">
      <c r="B409" s="10"/>
      <c r="C409" s="14"/>
      <c r="D409" s="11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12"/>
      <c r="AN409" s="12"/>
      <c r="AO409" s="12"/>
    </row>
    <row r="410" spans="2:41" ht="12.75">
      <c r="B410" s="10"/>
      <c r="C410" s="14"/>
      <c r="D410" s="11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12"/>
      <c r="AN410" s="12"/>
      <c r="AO410" s="12"/>
    </row>
    <row r="411" spans="2:41" ht="12.75">
      <c r="B411" s="10"/>
      <c r="C411" s="14"/>
      <c r="D411" s="11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12"/>
      <c r="AN411" s="12"/>
      <c r="AO411" s="12"/>
    </row>
    <row r="412" spans="2:41" ht="12.75">
      <c r="B412" s="10"/>
      <c r="C412" s="14"/>
      <c r="D412" s="11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12"/>
      <c r="AN412" s="12"/>
      <c r="AO412" s="12"/>
    </row>
    <row r="413" spans="2:41" ht="12.75">
      <c r="B413" s="10"/>
      <c r="C413" s="14"/>
      <c r="D413" s="11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12"/>
      <c r="AN413" s="12"/>
      <c r="AO413" s="12"/>
    </row>
    <row r="414" spans="2:41" ht="12.75">
      <c r="B414" s="10"/>
      <c r="C414" s="14"/>
      <c r="D414" s="11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12"/>
      <c r="AN414" s="12"/>
      <c r="AO414" s="12"/>
    </row>
    <row r="415" spans="2:41" ht="12.75">
      <c r="B415" s="10"/>
      <c r="C415" s="14"/>
      <c r="D415" s="11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12"/>
      <c r="AN415" s="12"/>
      <c r="AO415" s="12"/>
    </row>
    <row r="416" spans="2:41" ht="12.75">
      <c r="B416" s="10"/>
      <c r="C416" s="14"/>
      <c r="D416" s="11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12"/>
      <c r="AN416" s="12"/>
      <c r="AO416" s="12"/>
    </row>
    <row r="417" spans="2:41" ht="12.75">
      <c r="B417" s="10"/>
      <c r="C417" s="14"/>
      <c r="D417" s="11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12"/>
      <c r="AN417" s="12"/>
      <c r="AO417" s="12"/>
    </row>
    <row r="418" spans="2:41" ht="12.75">
      <c r="B418" s="10"/>
      <c r="C418" s="14"/>
      <c r="D418" s="11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12"/>
      <c r="AN418" s="12"/>
      <c r="AO418" s="12"/>
    </row>
    <row r="419" spans="2:41" ht="12.75">
      <c r="B419" s="10"/>
      <c r="C419" s="14"/>
      <c r="D419" s="11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12"/>
      <c r="AN419" s="12"/>
      <c r="AO419" s="12"/>
    </row>
    <row r="420" spans="2:41" ht="12.75">
      <c r="B420" s="10"/>
      <c r="C420" s="14"/>
      <c r="D420" s="11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12"/>
      <c r="AN420" s="12"/>
      <c r="AO420" s="12"/>
    </row>
    <row r="421" spans="2:41" ht="12.75">
      <c r="B421" s="10"/>
      <c r="C421" s="14"/>
      <c r="D421" s="11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12"/>
      <c r="AN421" s="12"/>
      <c r="AO421" s="12"/>
    </row>
    <row r="422" spans="2:41" ht="12.75">
      <c r="B422" s="10"/>
      <c r="C422" s="14"/>
      <c r="D422" s="11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12"/>
      <c r="AN422" s="12"/>
      <c r="AO422" s="12"/>
    </row>
    <row r="423" spans="2:41" ht="12.75">
      <c r="B423" s="10"/>
      <c r="C423" s="14"/>
      <c r="D423" s="11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12"/>
      <c r="AN423" s="12"/>
      <c r="AO423" s="12"/>
    </row>
    <row r="424" spans="2:41" ht="12.75">
      <c r="B424" s="10"/>
      <c r="C424" s="14"/>
      <c r="D424" s="11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12"/>
      <c r="AN424" s="12"/>
      <c r="AO424" s="12"/>
    </row>
    <row r="425" spans="2:41" ht="12.75">
      <c r="B425" s="10"/>
      <c r="C425" s="14"/>
      <c r="D425" s="11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12"/>
      <c r="AN425" s="12"/>
      <c r="AO425" s="12"/>
    </row>
    <row r="426" spans="2:41" ht="12.75">
      <c r="B426" s="10"/>
      <c r="C426" s="14"/>
      <c r="D426" s="11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12"/>
      <c r="AN426" s="12"/>
      <c r="AO426" s="12"/>
    </row>
    <row r="427" spans="2:41" ht="12.75">
      <c r="B427" s="10"/>
      <c r="C427" s="14"/>
      <c r="D427" s="11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12"/>
      <c r="AN427" s="12"/>
      <c r="AO427" s="12"/>
    </row>
    <row r="428" spans="2:41" ht="12.75">
      <c r="B428" s="10"/>
      <c r="C428" s="14"/>
      <c r="D428" s="11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12"/>
      <c r="AN428" s="12"/>
      <c r="AO428" s="12"/>
    </row>
    <row r="429" spans="2:41" ht="12.75">
      <c r="B429" s="10"/>
      <c r="C429" s="14"/>
      <c r="D429" s="11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12"/>
      <c r="AN429" s="12"/>
      <c r="AO429" s="12"/>
    </row>
    <row r="430" spans="2:41" ht="12.75">
      <c r="B430" s="10"/>
      <c r="C430" s="14"/>
      <c r="D430" s="11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12"/>
      <c r="AN430" s="12"/>
      <c r="AO430" s="12"/>
    </row>
    <row r="431" spans="2:41" ht="12.75">
      <c r="B431" s="10"/>
      <c r="C431" s="14"/>
      <c r="D431" s="11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12"/>
      <c r="AN431" s="12"/>
      <c r="AO431" s="12"/>
    </row>
    <row r="432" spans="2:41" ht="12.75">
      <c r="B432" s="10"/>
      <c r="C432" s="14"/>
      <c r="D432" s="11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12"/>
      <c r="AN432" s="12"/>
      <c r="AO432" s="12"/>
    </row>
    <row r="433" spans="2:41" ht="12.75">
      <c r="B433" s="10"/>
      <c r="C433" s="14"/>
      <c r="D433" s="11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12"/>
      <c r="AN433" s="12"/>
      <c r="AO433" s="12"/>
    </row>
    <row r="434" spans="2:41" ht="12.75">
      <c r="B434" s="10"/>
      <c r="C434" s="14"/>
      <c r="D434" s="11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12"/>
      <c r="AN434" s="12"/>
      <c r="AO434" s="12"/>
    </row>
    <row r="435" spans="2:41" ht="12.75">
      <c r="B435" s="10"/>
      <c r="C435" s="14"/>
      <c r="D435" s="11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12"/>
      <c r="AN435" s="12"/>
      <c r="AO435" s="12"/>
    </row>
    <row r="436" spans="2:41" ht="12.75">
      <c r="B436" s="10"/>
      <c r="C436" s="14"/>
      <c r="D436" s="11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12"/>
      <c r="AN436" s="12"/>
      <c r="AO436" s="12"/>
    </row>
    <row r="437" spans="2:41" ht="12.75">
      <c r="B437" s="10"/>
      <c r="C437" s="14"/>
      <c r="D437" s="11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12"/>
      <c r="AN437" s="12"/>
      <c r="AO437" s="12"/>
    </row>
    <row r="438" spans="2:41" ht="12.75">
      <c r="B438" s="10"/>
      <c r="C438" s="14"/>
      <c r="D438" s="11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12"/>
      <c r="AN438" s="12"/>
      <c r="AO438" s="12"/>
    </row>
    <row r="439" spans="2:41" ht="12.75">
      <c r="B439" s="10"/>
      <c r="C439" s="14"/>
      <c r="D439" s="11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12"/>
      <c r="AN439" s="12"/>
      <c r="AO439" s="12"/>
    </row>
    <row r="440" spans="2:41" ht="12.75">
      <c r="B440" s="10"/>
      <c r="C440" s="14"/>
      <c r="D440" s="11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12"/>
      <c r="AN440" s="12"/>
      <c r="AO440" s="12"/>
    </row>
    <row r="441" spans="2:41" ht="12.75">
      <c r="B441" s="10"/>
      <c r="C441" s="14"/>
      <c r="D441" s="11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12"/>
      <c r="AN441" s="12"/>
      <c r="AO441" s="12"/>
    </row>
    <row r="442" spans="2:41" ht="12.75">
      <c r="B442" s="10"/>
      <c r="C442" s="14"/>
      <c r="D442" s="11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12"/>
      <c r="AN442" s="12"/>
      <c r="AO442" s="12"/>
    </row>
    <row r="443" spans="2:41" ht="12.75">
      <c r="B443" s="10"/>
      <c r="C443" s="14"/>
      <c r="D443" s="11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12"/>
      <c r="AN443" s="12"/>
      <c r="AO443" s="12"/>
    </row>
    <row r="444" spans="2:41" ht="12.75">
      <c r="B444" s="10"/>
      <c r="C444" s="14"/>
      <c r="D444" s="11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12"/>
      <c r="AN444" s="12"/>
      <c r="AO444" s="12"/>
    </row>
    <row r="445" spans="2:41" ht="12.75">
      <c r="B445" s="10"/>
      <c r="C445" s="14"/>
      <c r="D445" s="11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12"/>
      <c r="AN445" s="12"/>
      <c r="AO445" s="12"/>
    </row>
    <row r="446" spans="2:41" ht="12.75">
      <c r="B446" s="10"/>
      <c r="C446" s="14"/>
      <c r="D446" s="11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12"/>
      <c r="AN446" s="12"/>
      <c r="AO446" s="12"/>
    </row>
    <row r="447" spans="2:41" ht="12.75">
      <c r="B447" s="10"/>
      <c r="C447" s="14"/>
      <c r="D447" s="11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12"/>
      <c r="AN447" s="12"/>
      <c r="AO447" s="12"/>
    </row>
    <row r="448" spans="2:41" ht="12.75">
      <c r="B448" s="10"/>
      <c r="C448" s="14"/>
      <c r="D448" s="11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12"/>
      <c r="AN448" s="12"/>
      <c r="AO448" s="12"/>
    </row>
    <row r="449" spans="2:41" ht="12.75">
      <c r="B449" s="10"/>
      <c r="C449" s="14"/>
      <c r="D449" s="11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12"/>
      <c r="AN449" s="12"/>
      <c r="AO449" s="12"/>
    </row>
    <row r="450" spans="2:41" ht="12.75">
      <c r="B450" s="10"/>
      <c r="C450" s="14"/>
      <c r="D450" s="11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12"/>
      <c r="AN450" s="12"/>
      <c r="AO450" s="12"/>
    </row>
    <row r="451" spans="2:41" ht="12.75">
      <c r="B451" s="10"/>
      <c r="C451" s="14"/>
      <c r="D451" s="11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12"/>
      <c r="AN451" s="12"/>
      <c r="AO451" s="12"/>
    </row>
    <row r="452" spans="2:41" ht="12.75">
      <c r="B452" s="10"/>
      <c r="C452" s="14"/>
      <c r="D452" s="11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12"/>
      <c r="AN452" s="12"/>
      <c r="AO452" s="12"/>
    </row>
    <row r="453" spans="2:41" ht="12.75">
      <c r="B453" s="10"/>
      <c r="C453" s="14"/>
      <c r="D453" s="11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12"/>
      <c r="AN453" s="12"/>
      <c r="AO453" s="12"/>
    </row>
    <row r="454" spans="2:41" ht="12.75">
      <c r="B454" s="10"/>
      <c r="C454" s="14"/>
      <c r="D454" s="11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12"/>
      <c r="AN454" s="12"/>
      <c r="AO454" s="12"/>
    </row>
    <row r="455" spans="2:41" ht="12.75">
      <c r="B455" s="10"/>
      <c r="C455" s="14"/>
      <c r="D455" s="11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12"/>
      <c r="AN455" s="12"/>
      <c r="AO455" s="12"/>
    </row>
    <row r="456" spans="2:41" ht="12.75">
      <c r="B456" s="10"/>
      <c r="C456" s="14"/>
      <c r="D456" s="11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12"/>
      <c r="AN456" s="12"/>
      <c r="AO456" s="12"/>
    </row>
    <row r="457" spans="2:41" ht="12.75">
      <c r="B457" s="10"/>
      <c r="C457" s="14"/>
      <c r="D457" s="11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12"/>
      <c r="AN457" s="12"/>
      <c r="AO457" s="12"/>
    </row>
    <row r="458" spans="2:41" ht="12.75">
      <c r="B458" s="10"/>
      <c r="C458" s="14"/>
      <c r="D458" s="11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12"/>
      <c r="AN458" s="12"/>
      <c r="AO458" s="12"/>
    </row>
    <row r="459" spans="2:41" ht="12.75">
      <c r="B459" s="10"/>
      <c r="C459" s="14"/>
      <c r="D459" s="11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12"/>
      <c r="AN459" s="12"/>
      <c r="AO459" s="12"/>
    </row>
    <row r="460" spans="2:41" ht="12.75">
      <c r="B460" s="10"/>
      <c r="C460" s="14"/>
      <c r="D460" s="11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12"/>
      <c r="AN460" s="12"/>
      <c r="AO460" s="12"/>
    </row>
    <row r="461" spans="2:41" ht="12.75">
      <c r="B461" s="10"/>
      <c r="C461" s="14"/>
      <c r="D461" s="11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12"/>
      <c r="AN461" s="12"/>
      <c r="AO461" s="12"/>
    </row>
    <row r="462" spans="2:41" ht="12.75">
      <c r="B462" s="10"/>
      <c r="C462" s="14"/>
      <c r="D462" s="11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12"/>
      <c r="AN462" s="12"/>
      <c r="AO462" s="12"/>
    </row>
    <row r="463" spans="2:41" ht="12.75">
      <c r="B463" s="10"/>
      <c r="C463" s="14"/>
      <c r="D463" s="11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12"/>
      <c r="AN463" s="12"/>
      <c r="AO463" s="12"/>
    </row>
    <row r="464" spans="2:41" ht="12.75">
      <c r="B464" s="10"/>
      <c r="C464" s="14"/>
      <c r="D464" s="11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12"/>
      <c r="AN464" s="12"/>
      <c r="AO464" s="12"/>
    </row>
    <row r="465" spans="2:41" ht="12.75">
      <c r="B465" s="10"/>
      <c r="C465" s="15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12"/>
      <c r="AM465" s="12"/>
      <c r="AN465" s="12"/>
      <c r="AO465" s="12"/>
    </row>
    <row r="466" spans="2:41" ht="12.75">
      <c r="B466" s="10"/>
      <c r="C466" s="15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12"/>
      <c r="AM466" s="12"/>
      <c r="AN466" s="12"/>
      <c r="AO466" s="12"/>
    </row>
    <row r="467" spans="2:41" ht="12.75">
      <c r="B467" s="10"/>
      <c r="C467" s="15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12"/>
      <c r="AM467" s="12"/>
      <c r="AN467" s="12"/>
      <c r="AO467" s="12"/>
    </row>
    <row r="468" spans="2:41" ht="12.75">
      <c r="B468" s="10"/>
      <c r="C468" s="15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12"/>
      <c r="AM468" s="12"/>
      <c r="AN468" s="12"/>
      <c r="AO468" s="12"/>
    </row>
    <row r="469" spans="2:41" ht="12.75">
      <c r="B469" s="10"/>
      <c r="C469" s="15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12"/>
      <c r="AM469" s="12"/>
      <c r="AN469" s="12"/>
      <c r="AO469" s="12"/>
    </row>
    <row r="470" spans="2:41" ht="12.75">
      <c r="B470" s="10"/>
      <c r="C470" s="15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12"/>
      <c r="AM470" s="12"/>
      <c r="AN470" s="12"/>
      <c r="AO470" s="12"/>
    </row>
    <row r="471" spans="2:41" ht="12.75">
      <c r="B471" s="10"/>
      <c r="C471" s="15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12"/>
      <c r="AM471" s="12"/>
      <c r="AN471" s="12"/>
      <c r="AO471" s="12"/>
    </row>
    <row r="472" spans="2:41" ht="12.75">
      <c r="B472" s="10"/>
      <c r="C472" s="15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12"/>
      <c r="AM472" s="12"/>
      <c r="AN472" s="12"/>
      <c r="AO472" s="12"/>
    </row>
    <row r="473" spans="2:41" ht="12.75">
      <c r="B473" s="10"/>
      <c r="C473" s="15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12"/>
      <c r="AM473" s="12"/>
      <c r="AN473" s="12"/>
      <c r="AO473" s="12"/>
    </row>
    <row r="474" spans="2:41" ht="12.75">
      <c r="B474" s="10"/>
      <c r="C474" s="15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12"/>
      <c r="AM474" s="12"/>
      <c r="AN474" s="12"/>
      <c r="AO474" s="12"/>
    </row>
    <row r="475" spans="2:41" ht="12.75">
      <c r="B475" s="10"/>
      <c r="C475" s="15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12"/>
      <c r="AM475" s="12"/>
      <c r="AN475" s="12"/>
      <c r="AO475" s="12"/>
    </row>
    <row r="476" spans="2:41" ht="12.75">
      <c r="B476" s="10"/>
      <c r="C476" s="15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12"/>
      <c r="AM476" s="12"/>
      <c r="AN476" s="12"/>
      <c r="AO476" s="12"/>
    </row>
    <row r="477" spans="2:41" ht="12.75">
      <c r="B477" s="10"/>
      <c r="C477" s="15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12"/>
      <c r="AM477" s="12"/>
      <c r="AN477" s="12"/>
      <c r="AO477" s="12"/>
    </row>
    <row r="478" spans="2:41" ht="12.75">
      <c r="B478" s="10"/>
      <c r="C478" s="15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12"/>
      <c r="AM478" s="12"/>
      <c r="AN478" s="12"/>
      <c r="AO478" s="12"/>
    </row>
    <row r="479" spans="2:41" ht="12.75">
      <c r="B479" s="10"/>
      <c r="C479" s="15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12"/>
      <c r="AM479" s="12"/>
      <c r="AN479" s="12"/>
      <c r="AO479" s="12"/>
    </row>
    <row r="480" spans="2:41" ht="12.75">
      <c r="B480" s="10"/>
      <c r="C480" s="15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12"/>
      <c r="AM480" s="12"/>
      <c r="AN480" s="12"/>
      <c r="AO480" s="12"/>
    </row>
    <row r="481" spans="2:41" ht="12.75">
      <c r="B481" s="10"/>
      <c r="C481" s="15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12"/>
      <c r="AM481" s="12"/>
      <c r="AN481" s="12"/>
      <c r="AO481" s="12"/>
    </row>
    <row r="482" spans="2:41" ht="12.75">
      <c r="B482" s="10"/>
      <c r="C482" s="15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12"/>
      <c r="AM482" s="12"/>
      <c r="AN482" s="12"/>
      <c r="AO482" s="12"/>
    </row>
    <row r="483" spans="2:41" ht="12.75">
      <c r="B483" s="10"/>
      <c r="C483" s="15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12"/>
      <c r="AM483" s="12"/>
      <c r="AN483" s="12"/>
      <c r="AO483" s="12"/>
    </row>
    <row r="484" spans="2:41" ht="12.75">
      <c r="B484" s="10"/>
      <c r="C484" s="15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12"/>
      <c r="AM484" s="12"/>
      <c r="AN484" s="12"/>
      <c r="AO484" s="12"/>
    </row>
    <row r="485" spans="2:41" ht="12.75">
      <c r="B485" s="10"/>
      <c r="C485" s="15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12"/>
      <c r="AM485" s="12"/>
      <c r="AN485" s="12"/>
      <c r="AO485" s="12"/>
    </row>
    <row r="486" spans="2:41" ht="12.75">
      <c r="B486" s="10"/>
      <c r="C486" s="15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12"/>
      <c r="AM486" s="12"/>
      <c r="AN486" s="12"/>
      <c r="AO486" s="12"/>
    </row>
    <row r="487" spans="2:41" ht="12.75">
      <c r="B487" s="10"/>
      <c r="C487" s="15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12"/>
      <c r="AM487" s="12"/>
      <c r="AN487" s="12"/>
      <c r="AO487" s="12"/>
    </row>
    <row r="488" spans="2:41" ht="12.75">
      <c r="B488" s="10"/>
      <c r="C488" s="15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12"/>
      <c r="AM488" s="12"/>
      <c r="AN488" s="12"/>
      <c r="AO488" s="12"/>
    </row>
    <row r="489" spans="2:41" ht="12.75">
      <c r="B489" s="10"/>
      <c r="C489" s="15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12"/>
      <c r="AM489" s="12"/>
      <c r="AN489" s="12"/>
      <c r="AO489" s="12"/>
    </row>
    <row r="490" spans="2:41" ht="12.75">
      <c r="B490" s="10"/>
      <c r="C490" s="15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12"/>
      <c r="AM490" s="12"/>
      <c r="AN490" s="12"/>
      <c r="AO490" s="12"/>
    </row>
    <row r="491" spans="2:41" ht="12.75">
      <c r="B491" s="10"/>
      <c r="C491" s="15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12"/>
      <c r="AM491" s="12"/>
      <c r="AN491" s="12"/>
      <c r="AO491" s="12"/>
    </row>
    <row r="492" spans="2:41" ht="12.75">
      <c r="B492" s="10"/>
      <c r="C492" s="15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12"/>
      <c r="AM492" s="12"/>
      <c r="AN492" s="12"/>
      <c r="AO492" s="12"/>
    </row>
    <row r="493" spans="2:41" ht="12.75">
      <c r="B493" s="10"/>
      <c r="C493" s="15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12"/>
      <c r="AM493" s="12"/>
      <c r="AN493" s="12"/>
      <c r="AO493" s="12"/>
    </row>
    <row r="494" spans="2:41" ht="12.75">
      <c r="B494" s="10"/>
      <c r="C494" s="15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12"/>
      <c r="AM494" s="12"/>
      <c r="AN494" s="12"/>
      <c r="AO494" s="12"/>
    </row>
    <row r="495" spans="2:41" ht="12.75">
      <c r="B495" s="10"/>
      <c r="C495" s="15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12"/>
      <c r="AM495" s="12"/>
      <c r="AN495" s="12"/>
      <c r="AO495" s="12"/>
    </row>
    <row r="496" spans="2:41" ht="12.75">
      <c r="B496" s="10"/>
      <c r="C496" s="15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12"/>
      <c r="AM496" s="12"/>
      <c r="AN496" s="12"/>
      <c r="AO496" s="12"/>
    </row>
    <row r="497" spans="2:41" ht="12.75">
      <c r="B497" s="10"/>
      <c r="C497" s="15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12"/>
      <c r="AM497" s="12"/>
      <c r="AN497" s="12"/>
      <c r="AO497" s="12"/>
    </row>
    <row r="498" spans="2:41" ht="12.75">
      <c r="B498" s="10"/>
      <c r="C498" s="15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12"/>
      <c r="AM498" s="12"/>
      <c r="AN498" s="12"/>
      <c r="AO498" s="12"/>
    </row>
    <row r="499" spans="2:41" ht="12.75">
      <c r="B499" s="10"/>
      <c r="C499" s="15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12"/>
      <c r="AM499" s="12"/>
      <c r="AN499" s="12"/>
      <c r="AO499" s="12"/>
    </row>
    <row r="500" spans="2:41" ht="12.75">
      <c r="B500" s="10"/>
      <c r="C500" s="15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12"/>
      <c r="AM500" s="12"/>
      <c r="AN500" s="12"/>
      <c r="AO500" s="12"/>
    </row>
    <row r="501" spans="2:41" ht="12.75">
      <c r="B501" s="10"/>
      <c r="C501" s="15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12"/>
      <c r="AM501" s="12"/>
      <c r="AN501" s="12"/>
      <c r="AO501" s="12"/>
    </row>
    <row r="502" spans="2:41" ht="12.75">
      <c r="B502" s="10"/>
      <c r="C502" s="15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12"/>
      <c r="AM502" s="12"/>
      <c r="AN502" s="12"/>
      <c r="AO502" s="12"/>
    </row>
    <row r="503" spans="2:41" ht="12.75">
      <c r="B503" s="10"/>
      <c r="C503" s="15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12"/>
      <c r="AM503" s="12"/>
      <c r="AN503" s="12"/>
      <c r="AO503" s="12"/>
    </row>
    <row r="504" spans="2:41" ht="12.75">
      <c r="B504" s="10"/>
      <c r="C504" s="15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12"/>
      <c r="AM504" s="12"/>
      <c r="AN504" s="12"/>
      <c r="AO504" s="12"/>
    </row>
    <row r="505" spans="2:41" ht="12.75">
      <c r="B505" s="10"/>
      <c r="C505" s="15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12"/>
      <c r="AM505" s="12"/>
      <c r="AN505" s="12"/>
      <c r="AO505" s="12"/>
    </row>
    <row r="506" spans="2:41" ht="12.75">
      <c r="B506" s="10"/>
      <c r="C506" s="15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12"/>
      <c r="AM506" s="12"/>
      <c r="AN506" s="12"/>
      <c r="AO506" s="12"/>
    </row>
    <row r="507" spans="2:41" ht="12.75">
      <c r="B507" s="10"/>
      <c r="C507" s="15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12"/>
      <c r="AM507" s="12"/>
      <c r="AN507" s="12"/>
      <c r="AO507" s="12"/>
    </row>
    <row r="508" spans="2:41" ht="12.75">
      <c r="B508" s="10"/>
      <c r="C508" s="15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12"/>
      <c r="AM508" s="12"/>
      <c r="AN508" s="12"/>
      <c r="AO508" s="12"/>
    </row>
    <row r="509" spans="2:41" ht="12.75">
      <c r="B509" s="10"/>
      <c r="C509" s="15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12"/>
      <c r="AM509" s="12"/>
      <c r="AN509" s="12"/>
      <c r="AO509" s="12"/>
    </row>
    <row r="510" spans="2:41" ht="12.75">
      <c r="B510" s="10"/>
      <c r="C510" s="15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12"/>
      <c r="AM510" s="12"/>
      <c r="AN510" s="12"/>
      <c r="AO510" s="12"/>
    </row>
    <row r="511" spans="2:41" ht="12.75">
      <c r="B511" s="10"/>
      <c r="C511" s="15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12"/>
      <c r="AM511" s="12"/>
      <c r="AN511" s="12"/>
      <c r="AO511" s="12"/>
    </row>
    <row r="512" spans="2:41" ht="12.75">
      <c r="B512" s="10"/>
      <c r="C512" s="15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12"/>
      <c r="AM512" s="12"/>
      <c r="AN512" s="12"/>
      <c r="AO512" s="12"/>
    </row>
    <row r="513" spans="2:41" ht="12.75">
      <c r="B513" s="10"/>
      <c r="C513" s="15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12"/>
      <c r="AM513" s="12"/>
      <c r="AN513" s="12"/>
      <c r="AO513" s="12"/>
    </row>
    <row r="514" spans="2:41" ht="12.75">
      <c r="B514" s="10"/>
      <c r="C514" s="15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12"/>
      <c r="AM514" s="12"/>
      <c r="AN514" s="12"/>
      <c r="AO514" s="12"/>
    </row>
    <row r="515" spans="2:41" ht="12.75">
      <c r="B515" s="10"/>
      <c r="C515" s="15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12"/>
      <c r="AM515" s="12"/>
      <c r="AN515" s="12"/>
      <c r="AO515" s="12"/>
    </row>
    <row r="516" spans="2:41" ht="12.75">
      <c r="B516" s="10"/>
      <c r="C516" s="15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12"/>
      <c r="AM516" s="12"/>
      <c r="AN516" s="12"/>
      <c r="AO516" s="12"/>
    </row>
    <row r="517" spans="2:41" ht="12.75">
      <c r="B517" s="10"/>
      <c r="C517" s="15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12"/>
      <c r="AM517" s="12"/>
      <c r="AN517" s="12"/>
      <c r="AO517" s="12"/>
    </row>
    <row r="518" spans="2:41" ht="12.75">
      <c r="B518" s="10"/>
      <c r="C518" s="15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12"/>
      <c r="AM518" s="12"/>
      <c r="AN518" s="12"/>
      <c r="AO518" s="12"/>
    </row>
    <row r="519" spans="2:41" ht="12.75">
      <c r="B519" s="10"/>
      <c r="C519" s="15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12"/>
      <c r="AM519" s="12"/>
      <c r="AN519" s="12"/>
      <c r="AO519" s="12"/>
    </row>
    <row r="520" spans="2:41" ht="12.75">
      <c r="B520" s="10"/>
      <c r="C520" s="15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12"/>
      <c r="AM520" s="12"/>
      <c r="AN520" s="12"/>
      <c r="AO520" s="12"/>
    </row>
    <row r="521" spans="2:41" ht="12.75">
      <c r="B521" s="10"/>
      <c r="C521" s="15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12"/>
      <c r="AM521" s="12"/>
      <c r="AN521" s="12"/>
      <c r="AO521" s="12"/>
    </row>
    <row r="522" spans="2:41" ht="12.75">
      <c r="B522" s="10"/>
      <c r="C522" s="15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12"/>
      <c r="AM522" s="12"/>
      <c r="AN522" s="12"/>
      <c r="AO522" s="12"/>
    </row>
    <row r="523" spans="2:41" ht="12.75">
      <c r="B523" s="10"/>
      <c r="C523" s="15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12"/>
      <c r="AM523" s="12"/>
      <c r="AN523" s="12"/>
      <c r="AO523" s="12"/>
    </row>
    <row r="524" spans="2:41" ht="12.75">
      <c r="B524" s="10"/>
      <c r="C524" s="15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12"/>
      <c r="AM524" s="12"/>
      <c r="AN524" s="12"/>
      <c r="AO524" s="12"/>
    </row>
    <row r="525" spans="2:41" ht="12.75">
      <c r="B525" s="10"/>
      <c r="C525" s="15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12"/>
      <c r="AM525" s="12"/>
      <c r="AN525" s="12"/>
      <c r="AO525" s="12"/>
    </row>
    <row r="526" spans="2:41" ht="12.75">
      <c r="B526" s="10"/>
      <c r="C526" s="15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12"/>
      <c r="AM526" s="12"/>
      <c r="AN526" s="12"/>
      <c r="AO526" s="12"/>
    </row>
    <row r="527" spans="2:41" ht="12.75">
      <c r="B527" s="10"/>
      <c r="C527" s="15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12"/>
      <c r="AM527" s="12"/>
      <c r="AN527" s="12"/>
      <c r="AO527" s="12"/>
    </row>
    <row r="528" spans="2:41" ht="12.75">
      <c r="B528" s="10"/>
      <c r="C528" s="15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12"/>
      <c r="AM528" s="12"/>
      <c r="AN528" s="12"/>
      <c r="AO528" s="12"/>
    </row>
    <row r="529" spans="2:41" ht="12.75">
      <c r="B529" s="10"/>
      <c r="C529" s="15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12"/>
      <c r="AM529" s="12"/>
      <c r="AN529" s="12"/>
      <c r="AO529" s="12"/>
    </row>
    <row r="530" spans="2:41" ht="12.75">
      <c r="B530" s="10"/>
      <c r="C530" s="15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12"/>
      <c r="AM530" s="12"/>
      <c r="AN530" s="12"/>
      <c r="AO530" s="12"/>
    </row>
    <row r="531" spans="2:41" ht="12.75">
      <c r="B531" s="10"/>
      <c r="C531" s="15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12"/>
      <c r="AM531" s="12"/>
      <c r="AN531" s="12"/>
      <c r="AO531" s="12"/>
    </row>
    <row r="532" spans="2:41" ht="12.75">
      <c r="B532" s="10"/>
      <c r="C532" s="15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12"/>
      <c r="AM532" s="12"/>
      <c r="AN532" s="12"/>
      <c r="AO532" s="12"/>
    </row>
    <row r="533" spans="2:41" ht="12.75">
      <c r="B533" s="10"/>
      <c r="C533" s="15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12"/>
      <c r="AM533" s="12"/>
      <c r="AN533" s="12"/>
      <c r="AO533" s="12"/>
    </row>
    <row r="534" spans="2:41" ht="12.75">
      <c r="B534" s="10"/>
      <c r="C534" s="15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12"/>
      <c r="AM534" s="12"/>
      <c r="AN534" s="12"/>
      <c r="AO534" s="12"/>
    </row>
    <row r="535" spans="2:41" ht="12.75">
      <c r="B535" s="10"/>
      <c r="C535" s="15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12"/>
      <c r="AM535" s="12"/>
      <c r="AN535" s="12"/>
      <c r="AO535" s="12"/>
    </row>
    <row r="536" spans="2:41" ht="12.75">
      <c r="B536" s="10"/>
      <c r="C536" s="15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12"/>
      <c r="AM536" s="12"/>
      <c r="AN536" s="12"/>
      <c r="AO536" s="12"/>
    </row>
    <row r="537" spans="2:41" ht="12.75">
      <c r="B537" s="10"/>
      <c r="C537" s="15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12"/>
      <c r="AM537" s="12"/>
      <c r="AN537" s="12"/>
      <c r="AO537" s="12"/>
    </row>
    <row r="538" spans="2:41" ht="12.75">
      <c r="B538" s="10"/>
      <c r="C538" s="15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12"/>
      <c r="AM538" s="12"/>
      <c r="AN538" s="12"/>
      <c r="AO538" s="12"/>
    </row>
    <row r="539" spans="2:41" ht="12.75">
      <c r="B539" s="10"/>
      <c r="C539" s="15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12"/>
      <c r="AM539" s="12"/>
      <c r="AN539" s="12"/>
      <c r="AO539" s="12"/>
    </row>
    <row r="540" spans="2:41" ht="12.75">
      <c r="B540" s="10"/>
      <c r="C540" s="15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12"/>
      <c r="AM540" s="12"/>
      <c r="AN540" s="12"/>
      <c r="AO540" s="12"/>
    </row>
    <row r="541" spans="2:41" ht="12.75">
      <c r="B541" s="10"/>
      <c r="C541" s="15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12"/>
      <c r="AM541" s="12"/>
      <c r="AN541" s="12"/>
      <c r="AO541" s="12"/>
    </row>
    <row r="542" spans="2:41" ht="12.75">
      <c r="B542" s="10"/>
      <c r="C542" s="15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12"/>
      <c r="AM542" s="12"/>
      <c r="AN542" s="12"/>
      <c r="AO542" s="12"/>
    </row>
    <row r="543" spans="2:41" ht="12.75">
      <c r="B543" s="10"/>
      <c r="C543" s="15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12"/>
      <c r="AM543" s="12"/>
      <c r="AN543" s="12"/>
      <c r="AO543" s="12"/>
    </row>
    <row r="544" spans="2:41" ht="12.75">
      <c r="B544" s="10"/>
      <c r="C544" s="15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12"/>
      <c r="AM544" s="12"/>
      <c r="AN544" s="12"/>
      <c r="AO544" s="12"/>
    </row>
    <row r="545" spans="2:41" ht="12.75">
      <c r="B545" s="10"/>
      <c r="C545" s="15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12"/>
      <c r="AM545" s="12"/>
      <c r="AN545" s="12"/>
      <c r="AO545" s="12"/>
    </row>
    <row r="546" spans="2:41" ht="12.75">
      <c r="B546" s="10"/>
      <c r="C546" s="15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12"/>
      <c r="AM546" s="12"/>
      <c r="AN546" s="12"/>
      <c r="AO546" s="12"/>
    </row>
    <row r="547" spans="2:41" ht="12.75">
      <c r="B547" s="10"/>
      <c r="C547" s="15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12"/>
      <c r="AM547" s="12"/>
      <c r="AN547" s="12"/>
      <c r="AO547" s="12"/>
    </row>
    <row r="548" spans="2:41" ht="12.75">
      <c r="B548" s="10"/>
      <c r="C548" s="15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12"/>
      <c r="AM548" s="12"/>
      <c r="AN548" s="12"/>
      <c r="AO548" s="12"/>
    </row>
    <row r="549" spans="2:41" ht="12.75">
      <c r="B549" s="10"/>
      <c r="C549" s="15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12"/>
      <c r="AM549" s="12"/>
      <c r="AN549" s="12"/>
      <c r="AO549" s="12"/>
    </row>
    <row r="550" spans="2:41" ht="12.75">
      <c r="B550" s="10"/>
      <c r="C550" s="15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12"/>
      <c r="AM550" s="12"/>
      <c r="AN550" s="12"/>
      <c r="AO550" s="12"/>
    </row>
    <row r="551" spans="2:41" ht="12.75">
      <c r="B551" s="10"/>
      <c r="C551" s="15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12"/>
      <c r="AM551" s="12"/>
      <c r="AN551" s="12"/>
      <c r="AO551" s="12"/>
    </row>
    <row r="552" spans="2:41" ht="12.75">
      <c r="B552" s="10"/>
      <c r="C552" s="15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12"/>
      <c r="AM552" s="12"/>
      <c r="AN552" s="12"/>
      <c r="AO552" s="12"/>
    </row>
    <row r="553" spans="2:41" ht="12.75">
      <c r="B553" s="10"/>
      <c r="C553" s="15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12"/>
      <c r="AM553" s="12"/>
      <c r="AN553" s="12"/>
      <c r="AO553" s="12"/>
    </row>
    <row r="554" spans="2:41" ht="12.75">
      <c r="B554" s="10"/>
      <c r="C554" s="15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12"/>
      <c r="AM554" s="12"/>
      <c r="AN554" s="12"/>
      <c r="AO554" s="12"/>
    </row>
    <row r="555" spans="2:41" ht="12.75">
      <c r="B555" s="10"/>
      <c r="C555" s="15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12"/>
      <c r="AM555" s="12"/>
      <c r="AN555" s="12"/>
      <c r="AO555" s="12"/>
    </row>
    <row r="556" spans="2:41" ht="12.75">
      <c r="B556" s="10"/>
      <c r="C556" s="15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12"/>
      <c r="AM556" s="12"/>
      <c r="AN556" s="12"/>
      <c r="AO556" s="12"/>
    </row>
    <row r="557" spans="2:41" ht="12.75">
      <c r="B557" s="10"/>
      <c r="C557" s="15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12"/>
      <c r="AM557" s="12"/>
      <c r="AN557" s="12"/>
      <c r="AO557" s="12"/>
    </row>
    <row r="558" spans="2:41" ht="12.75">
      <c r="B558" s="10"/>
      <c r="C558" s="15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12"/>
      <c r="AM558" s="12"/>
      <c r="AN558" s="12"/>
      <c r="AO558" s="12"/>
    </row>
    <row r="559" spans="2:41" ht="12.75">
      <c r="B559" s="10"/>
      <c r="C559" s="15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12"/>
      <c r="AM559" s="12"/>
      <c r="AN559" s="12"/>
      <c r="AO559" s="12"/>
    </row>
    <row r="560" spans="2:41" ht="12.75">
      <c r="B560" s="10"/>
      <c r="C560" s="15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12"/>
      <c r="AM560" s="12"/>
      <c r="AN560" s="12"/>
      <c r="AO560" s="12"/>
    </row>
    <row r="561" spans="2:41" ht="12.75">
      <c r="B561" s="10"/>
      <c r="C561" s="15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12"/>
      <c r="AM561" s="12"/>
      <c r="AN561" s="12"/>
      <c r="AO561" s="12"/>
    </row>
    <row r="562" spans="2:41" ht="12.75">
      <c r="B562" s="10"/>
      <c r="C562" s="15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12"/>
      <c r="AM562" s="12"/>
      <c r="AN562" s="12"/>
      <c r="AO562" s="12"/>
    </row>
    <row r="563" spans="2:41" ht="12.75">
      <c r="B563" s="10"/>
      <c r="C563" s="15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12"/>
      <c r="AM563" s="12"/>
      <c r="AN563" s="12"/>
      <c r="AO563" s="12"/>
    </row>
    <row r="564" spans="2:41" ht="12.75">
      <c r="B564" s="10"/>
      <c r="C564" s="15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12"/>
      <c r="AM564" s="12"/>
      <c r="AN564" s="12"/>
      <c r="AO564" s="12"/>
    </row>
    <row r="565" spans="2:41" ht="12.75">
      <c r="B565" s="10"/>
      <c r="C565" s="15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12"/>
      <c r="AM565" s="12"/>
      <c r="AN565" s="12"/>
      <c r="AO565" s="12"/>
    </row>
    <row r="566" spans="2:41" ht="12.75">
      <c r="B566" s="10"/>
      <c r="C566" s="15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12"/>
      <c r="AM566" s="12"/>
      <c r="AN566" s="12"/>
      <c r="AO566" s="12"/>
    </row>
    <row r="567" spans="2:41" ht="12.75">
      <c r="B567" s="10"/>
      <c r="C567" s="15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12"/>
      <c r="AM567" s="12"/>
      <c r="AN567" s="12"/>
      <c r="AO567" s="12"/>
    </row>
    <row r="568" spans="2:41" ht="12.75">
      <c r="B568" s="10"/>
      <c r="C568" s="15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12"/>
      <c r="AM568" s="12"/>
      <c r="AN568" s="12"/>
      <c r="AO568" s="12"/>
    </row>
    <row r="569" spans="2:41" ht="12.75">
      <c r="B569" s="10"/>
      <c r="C569" s="15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12"/>
      <c r="AM569" s="12"/>
      <c r="AN569" s="12"/>
      <c r="AO569" s="12"/>
    </row>
    <row r="570" spans="2:41" ht="12.75">
      <c r="B570" s="10"/>
      <c r="C570" s="15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12"/>
      <c r="AM570" s="12"/>
      <c r="AN570" s="12"/>
      <c r="AO570" s="12"/>
    </row>
    <row r="571" spans="2:41" ht="12.75">
      <c r="B571" s="10"/>
      <c r="C571" s="15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12"/>
      <c r="AM571" s="12"/>
      <c r="AN571" s="12"/>
      <c r="AO571" s="12"/>
    </row>
    <row r="572" spans="2:41" ht="12.75">
      <c r="B572" s="10"/>
      <c r="C572" s="15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12"/>
      <c r="AM572" s="12"/>
      <c r="AN572" s="12"/>
      <c r="AO572" s="12"/>
    </row>
    <row r="573" spans="2:41" ht="12.75">
      <c r="B573" s="10"/>
      <c r="C573" s="15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12"/>
      <c r="AM573" s="12"/>
      <c r="AN573" s="12"/>
      <c r="AO573" s="12"/>
    </row>
    <row r="574" spans="2:41" ht="12.75">
      <c r="B574" s="10"/>
      <c r="C574" s="15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12"/>
      <c r="AM574" s="12"/>
      <c r="AN574" s="12"/>
      <c r="AO574" s="12"/>
    </row>
    <row r="575" spans="2:41" ht="12.75">
      <c r="B575" s="10"/>
      <c r="C575" s="15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12"/>
      <c r="AM575" s="12"/>
      <c r="AN575" s="12"/>
      <c r="AO575" s="12"/>
    </row>
    <row r="576" spans="2:41" ht="12.75">
      <c r="B576" s="10"/>
      <c r="C576" s="15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12"/>
      <c r="AM576" s="12"/>
      <c r="AN576" s="12"/>
      <c r="AO576" s="12"/>
    </row>
    <row r="577" spans="2:41" ht="12.75">
      <c r="B577" s="10"/>
      <c r="C577" s="15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12"/>
      <c r="AM577" s="12"/>
      <c r="AN577" s="12"/>
      <c r="AO577" s="12"/>
    </row>
    <row r="578" spans="2:41" ht="12.75">
      <c r="B578" s="10"/>
      <c r="C578" s="15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12"/>
      <c r="AM578" s="12"/>
      <c r="AN578" s="12"/>
      <c r="AO578" s="12"/>
    </row>
    <row r="579" spans="2:41" ht="12.75">
      <c r="B579" s="10"/>
      <c r="C579" s="15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12"/>
      <c r="AM579" s="12"/>
      <c r="AN579" s="12"/>
      <c r="AO579" s="12"/>
    </row>
    <row r="580" spans="2:41" ht="12.75">
      <c r="B580" s="10"/>
      <c r="C580" s="15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12"/>
      <c r="AM580" s="12"/>
      <c r="AN580" s="12"/>
      <c r="AO580" s="12"/>
    </row>
    <row r="581" spans="2:41" ht="12.75">
      <c r="B581" s="10"/>
      <c r="C581" s="15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12"/>
      <c r="AM581" s="12"/>
      <c r="AN581" s="12"/>
      <c r="AO581" s="12"/>
    </row>
    <row r="582" spans="2:41" ht="12.75">
      <c r="B582" s="10"/>
      <c r="C582" s="15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12"/>
      <c r="AM582" s="12"/>
      <c r="AN582" s="12"/>
      <c r="AO582" s="12"/>
    </row>
    <row r="583" spans="2:41" ht="12.75">
      <c r="B583" s="10"/>
      <c r="C583" s="15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12"/>
      <c r="AM583" s="12"/>
      <c r="AN583" s="12"/>
      <c r="AO583" s="12"/>
    </row>
    <row r="584" spans="2:41" ht="12.75">
      <c r="B584" s="10"/>
      <c r="C584" s="15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12"/>
      <c r="AM584" s="12"/>
      <c r="AN584" s="12"/>
      <c r="AO584" s="12"/>
    </row>
    <row r="585" spans="2:41" ht="12.75">
      <c r="B585" s="10"/>
      <c r="C585" s="15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12"/>
      <c r="AM585" s="12"/>
      <c r="AN585" s="12"/>
      <c r="AO585" s="12"/>
    </row>
    <row r="586" spans="2:41" ht="12.75">
      <c r="B586" s="10"/>
      <c r="C586" s="15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12"/>
      <c r="AM586" s="12"/>
      <c r="AN586" s="12"/>
      <c r="AO586" s="12"/>
    </row>
    <row r="587" spans="2:41" ht="12.75">
      <c r="B587" s="10"/>
      <c r="C587" s="15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12"/>
      <c r="AM587" s="12"/>
      <c r="AN587" s="12"/>
      <c r="AO587" s="12"/>
    </row>
    <row r="588" spans="2:41" ht="12.75">
      <c r="B588" s="10"/>
      <c r="C588" s="15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12"/>
      <c r="AM588" s="12"/>
      <c r="AN588" s="12"/>
      <c r="AO588" s="12"/>
    </row>
    <row r="589" spans="2:41" ht="12.75">
      <c r="B589" s="10"/>
      <c r="C589" s="15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12"/>
      <c r="AM589" s="12"/>
      <c r="AN589" s="12"/>
      <c r="AO589" s="12"/>
    </row>
    <row r="590" spans="2:41" ht="12.75">
      <c r="B590" s="10"/>
      <c r="C590" s="15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12"/>
      <c r="AM590" s="12"/>
      <c r="AN590" s="12"/>
      <c r="AO590" s="12"/>
    </row>
    <row r="591" spans="2:41" ht="12.75">
      <c r="B591" s="10"/>
      <c r="C591" s="15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12"/>
      <c r="AM591" s="12"/>
      <c r="AN591" s="12"/>
      <c r="AO591" s="12"/>
    </row>
    <row r="592" spans="2:41" ht="12.75">
      <c r="B592" s="10"/>
      <c r="C592" s="15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12"/>
      <c r="AM592" s="12"/>
      <c r="AN592" s="12"/>
      <c r="AO592" s="12"/>
    </row>
    <row r="593" spans="2:41" ht="12.75">
      <c r="B593" s="10"/>
      <c r="C593" s="15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12"/>
      <c r="AM593" s="12"/>
      <c r="AN593" s="12"/>
      <c r="AO593" s="12"/>
    </row>
    <row r="594" spans="2:41" ht="12.75">
      <c r="B594" s="10"/>
      <c r="C594" s="15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12"/>
      <c r="AM594" s="12"/>
      <c r="AN594" s="12"/>
      <c r="AO594" s="12"/>
    </row>
    <row r="595" spans="2:41" ht="12.75">
      <c r="B595" s="10"/>
      <c r="C595" s="15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12"/>
      <c r="AM595" s="12"/>
      <c r="AN595" s="12"/>
      <c r="AO595" s="12"/>
    </row>
    <row r="596" spans="2:41" ht="12.75">
      <c r="B596" s="10"/>
      <c r="C596" s="15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12"/>
      <c r="AM596" s="12"/>
      <c r="AN596" s="12"/>
      <c r="AO596" s="12"/>
    </row>
    <row r="597" spans="2:41" ht="12.75">
      <c r="B597" s="10"/>
      <c r="C597" s="15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12"/>
      <c r="AM597" s="12"/>
      <c r="AN597" s="12"/>
      <c r="AO597" s="12"/>
    </row>
    <row r="598" spans="2:41" ht="12.75">
      <c r="B598" s="10"/>
      <c r="C598" s="15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12"/>
      <c r="AM598" s="12"/>
      <c r="AN598" s="12"/>
      <c r="AO598" s="12"/>
    </row>
    <row r="599" spans="2:41" ht="12.75">
      <c r="B599" s="10"/>
      <c r="C599" s="15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12"/>
      <c r="AM599" s="12"/>
      <c r="AN599" s="12"/>
      <c r="AO599" s="12"/>
    </row>
    <row r="600" spans="2:41" ht="12.75">
      <c r="B600" s="10"/>
      <c r="C600" s="15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12"/>
      <c r="AM600" s="12"/>
      <c r="AN600" s="12"/>
      <c r="AO600" s="12"/>
    </row>
    <row r="601" spans="2:41" ht="12.75">
      <c r="B601" s="10"/>
      <c r="C601" s="15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12"/>
      <c r="AM601" s="12"/>
      <c r="AN601" s="12"/>
      <c r="AO601" s="12"/>
    </row>
    <row r="602" spans="2:41" ht="12.75">
      <c r="B602" s="10"/>
      <c r="C602" s="15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12"/>
      <c r="AM602" s="12"/>
      <c r="AN602" s="12"/>
      <c r="AO602" s="12"/>
    </row>
    <row r="603" spans="2:41" ht="12.75">
      <c r="B603" s="10"/>
      <c r="C603" s="15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12"/>
      <c r="AM603" s="12"/>
      <c r="AN603" s="12"/>
      <c r="AO603" s="12"/>
    </row>
    <row r="604" spans="2:41" ht="12.75">
      <c r="B604" s="13"/>
      <c r="C604" s="15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3"/>
      <c r="AL604" s="12"/>
      <c r="AM604" s="12"/>
      <c r="AN604" s="12"/>
      <c r="AO604" s="12"/>
    </row>
    <row r="605" spans="2:41" ht="12.75">
      <c r="B605" s="13"/>
      <c r="C605" s="15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3"/>
      <c r="AL605" s="12"/>
      <c r="AM605" s="12"/>
      <c r="AN605" s="12"/>
      <c r="AO605" s="12"/>
    </row>
    <row r="606" spans="2:41" ht="12.75">
      <c r="B606" s="13"/>
      <c r="C606" s="15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3"/>
      <c r="AL606" s="12"/>
      <c r="AM606" s="12"/>
      <c r="AN606" s="12"/>
      <c r="AO606" s="12"/>
    </row>
    <row r="607" spans="2:41" ht="12.75">
      <c r="B607" s="13"/>
      <c r="C607" s="15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3"/>
      <c r="AL607" s="12"/>
      <c r="AM607" s="12"/>
      <c r="AN607" s="12"/>
      <c r="AO607" s="12"/>
    </row>
    <row r="608" spans="2:41" ht="12.75">
      <c r="B608" s="13"/>
      <c r="C608" s="15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3"/>
      <c r="AL608" s="12"/>
      <c r="AM608" s="12"/>
      <c r="AN608" s="12"/>
      <c r="AO608" s="12"/>
    </row>
    <row r="609" spans="2:41" ht="12.75">
      <c r="B609" s="13"/>
      <c r="C609" s="15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3"/>
      <c r="AL609" s="12"/>
      <c r="AM609" s="12"/>
      <c r="AN609" s="12"/>
      <c r="AO609" s="12"/>
    </row>
    <row r="610" spans="2:41" ht="12.75">
      <c r="B610" s="13"/>
      <c r="C610" s="15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3"/>
      <c r="AL610" s="12"/>
      <c r="AM610" s="12"/>
      <c r="AN610" s="12"/>
      <c r="AO610" s="12"/>
    </row>
    <row r="611" spans="2:41" ht="12.75">
      <c r="B611" s="13"/>
      <c r="C611" s="15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3"/>
      <c r="AL611" s="12"/>
      <c r="AM611" s="12"/>
      <c r="AN611" s="12"/>
      <c r="AO611" s="12"/>
    </row>
    <row r="612" spans="2:41" ht="12.75">
      <c r="B612" s="13"/>
      <c r="C612" s="15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3"/>
      <c r="AL612" s="12"/>
      <c r="AM612" s="12"/>
      <c r="AN612" s="12"/>
      <c r="AO612" s="12"/>
    </row>
    <row r="613" spans="2:41" ht="12.75">
      <c r="B613" s="13"/>
      <c r="C613" s="15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3"/>
      <c r="AL613" s="12"/>
      <c r="AM613" s="12"/>
      <c r="AN613" s="12"/>
      <c r="AO613" s="12"/>
    </row>
    <row r="614" spans="2:41" ht="12.75">
      <c r="B614" s="13"/>
      <c r="C614" s="15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3"/>
      <c r="AL614" s="12"/>
      <c r="AM614" s="12"/>
      <c r="AN614" s="12"/>
      <c r="AO614" s="12"/>
    </row>
    <row r="615" spans="2:41" ht="12.75">
      <c r="B615" s="13"/>
      <c r="C615" s="15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3"/>
      <c r="AL615" s="12"/>
      <c r="AM615" s="12"/>
      <c r="AN615" s="12"/>
      <c r="AO615" s="12"/>
    </row>
    <row r="616" spans="2:41" ht="12.75">
      <c r="B616" s="13"/>
      <c r="C616" s="15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3"/>
      <c r="AL616" s="12"/>
      <c r="AM616" s="12"/>
      <c r="AN616" s="12"/>
      <c r="AO616" s="12"/>
    </row>
    <row r="617" spans="2:41" ht="12.75">
      <c r="B617" s="13"/>
      <c r="C617" s="15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3"/>
      <c r="AL617" s="12"/>
      <c r="AM617" s="12"/>
      <c r="AN617" s="12"/>
      <c r="AO617" s="12"/>
    </row>
    <row r="618" spans="2:41" ht="12.75">
      <c r="B618" s="13"/>
      <c r="C618" s="15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3"/>
      <c r="AL618" s="12"/>
      <c r="AM618" s="12"/>
      <c r="AN618" s="12"/>
      <c r="AO618" s="12"/>
    </row>
    <row r="619" spans="2:41" ht="12.75">
      <c r="B619" s="13"/>
      <c r="C619" s="15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3"/>
      <c r="AL619" s="12"/>
      <c r="AM619" s="12"/>
      <c r="AN619" s="12"/>
      <c r="AO619" s="12"/>
    </row>
    <row r="620" spans="2:41" ht="12.75">
      <c r="B620" s="13"/>
      <c r="C620" s="15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3"/>
      <c r="AL620" s="12"/>
      <c r="AM620" s="12"/>
      <c r="AN620" s="12"/>
      <c r="AO620" s="12"/>
    </row>
    <row r="621" spans="2:41" ht="12.75">
      <c r="B621" s="13"/>
      <c r="C621" s="15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3"/>
      <c r="AL621" s="12"/>
      <c r="AM621" s="12"/>
      <c r="AN621" s="12"/>
      <c r="AO621" s="12"/>
    </row>
    <row r="622" spans="2:41" ht="12.75">
      <c r="B622" s="13"/>
      <c r="C622" s="15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3"/>
      <c r="AL622" s="12"/>
      <c r="AM622" s="12"/>
      <c r="AN622" s="12"/>
      <c r="AO622" s="12"/>
    </row>
    <row r="623" spans="2:41" ht="12.75">
      <c r="B623" s="13"/>
      <c r="C623" s="15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3"/>
      <c r="AL623" s="12"/>
      <c r="AM623" s="12"/>
      <c r="AN623" s="12"/>
      <c r="AO623" s="12"/>
    </row>
    <row r="624" spans="2:41" ht="12.75">
      <c r="B624" s="13"/>
      <c r="C624" s="15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3"/>
      <c r="AL624" s="12"/>
      <c r="AM624" s="12"/>
      <c r="AN624" s="12"/>
      <c r="AO624" s="12"/>
    </row>
    <row r="625" spans="2:41" ht="12.75">
      <c r="B625" s="13"/>
      <c r="C625" s="15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3"/>
      <c r="AL625" s="12"/>
      <c r="AM625" s="12"/>
      <c r="AN625" s="12"/>
      <c r="AO625" s="12"/>
    </row>
    <row r="626" spans="2:41" ht="12.75">
      <c r="B626" s="13"/>
      <c r="C626" s="15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3"/>
      <c r="AL626" s="12"/>
      <c r="AM626" s="12"/>
      <c r="AN626" s="12"/>
      <c r="AO626" s="12"/>
    </row>
    <row r="627" spans="6:41" ht="12.75">
      <c r="F627"/>
      <c r="AK627" s="1"/>
      <c r="AL627"/>
      <c r="AM627" s="12"/>
      <c r="AN627" s="12"/>
      <c r="AO627" s="12"/>
    </row>
    <row r="628" spans="6:41" ht="12.75">
      <c r="F628"/>
      <c r="AK628" s="1"/>
      <c r="AL628"/>
      <c r="AM628" s="12"/>
      <c r="AN628" s="12"/>
      <c r="AO628" s="12"/>
    </row>
    <row r="629" spans="6:41" ht="12.75">
      <c r="F629"/>
      <c r="AK629" s="1"/>
      <c r="AL629"/>
      <c r="AM629" s="12"/>
      <c r="AN629" s="12"/>
      <c r="AO629" s="12"/>
    </row>
    <row r="630" spans="6:41" ht="12.75">
      <c r="F630"/>
      <c r="AK630" s="1"/>
      <c r="AL630"/>
      <c r="AM630" s="12"/>
      <c r="AN630" s="12"/>
      <c r="AO630" s="12"/>
    </row>
    <row r="631" spans="6:41" ht="12.75">
      <c r="F631"/>
      <c r="AK631" s="1"/>
      <c r="AL631"/>
      <c r="AM631" s="12"/>
      <c r="AN631" s="12"/>
      <c r="AO631" s="12"/>
    </row>
    <row r="632" spans="6:41" ht="12.75">
      <c r="F632"/>
      <c r="AK632" s="1"/>
      <c r="AL632"/>
      <c r="AM632" s="12"/>
      <c r="AN632" s="12"/>
      <c r="AO632" s="12"/>
    </row>
    <row r="633" spans="6:41" ht="12.75">
      <c r="F633"/>
      <c r="AK633" s="1"/>
      <c r="AL633"/>
      <c r="AM633" s="12"/>
      <c r="AN633" s="12"/>
      <c r="AO633" s="12"/>
    </row>
    <row r="634" spans="6:41" ht="12.75">
      <c r="F634"/>
      <c r="AK634" s="1"/>
      <c r="AL634"/>
      <c r="AM634" s="12"/>
      <c r="AN634" s="12"/>
      <c r="AO634" s="12"/>
    </row>
    <row r="635" spans="6:41" ht="12.75">
      <c r="F635"/>
      <c r="AK635" s="1"/>
      <c r="AL635"/>
      <c r="AM635" s="12"/>
      <c r="AN635" s="12"/>
      <c r="AO635" s="12"/>
    </row>
    <row r="636" spans="6:41" ht="12.75">
      <c r="F636"/>
      <c r="AK636" s="1"/>
      <c r="AL636"/>
      <c r="AM636" s="12"/>
      <c r="AN636" s="12"/>
      <c r="AO636" s="12"/>
    </row>
    <row r="637" spans="6:41" ht="12.75">
      <c r="F637"/>
      <c r="AK637" s="1"/>
      <c r="AL637"/>
      <c r="AM637" s="12"/>
      <c r="AN637" s="12"/>
      <c r="AO637" s="12"/>
    </row>
    <row r="638" spans="6:41" ht="12.75">
      <c r="F638"/>
      <c r="AK638" s="1"/>
      <c r="AL638"/>
      <c r="AM638" s="12"/>
      <c r="AN638" s="12"/>
      <c r="AO638" s="12"/>
    </row>
    <row r="639" spans="6:41" ht="12.75">
      <c r="F639"/>
      <c r="AK639" s="1"/>
      <c r="AL639"/>
      <c r="AM639" s="12"/>
      <c r="AN639" s="12"/>
      <c r="AO639" s="12"/>
    </row>
    <row r="640" spans="6:41" ht="12.75">
      <c r="F640"/>
      <c r="AK640" s="1"/>
      <c r="AL640"/>
      <c r="AM640" s="12"/>
      <c r="AN640" s="12"/>
      <c r="AO640" s="12"/>
    </row>
    <row r="641" spans="6:41" ht="12.75">
      <c r="F641"/>
      <c r="AK641" s="1"/>
      <c r="AL641"/>
      <c r="AM641" s="12"/>
      <c r="AN641" s="12"/>
      <c r="AO641" s="12"/>
    </row>
    <row r="642" spans="6:41" ht="12.75">
      <c r="F642"/>
      <c r="AK642" s="1"/>
      <c r="AL642"/>
      <c r="AM642" s="12"/>
      <c r="AN642" s="12"/>
      <c r="AO642" s="12"/>
    </row>
    <row r="643" spans="6:41" ht="12.75">
      <c r="F643"/>
      <c r="AK643" s="1"/>
      <c r="AL643"/>
      <c r="AM643" s="12"/>
      <c r="AN643" s="12"/>
      <c r="AO643" s="12"/>
    </row>
    <row r="644" spans="6:41" ht="12.75">
      <c r="F644"/>
      <c r="AK644" s="1"/>
      <c r="AL644"/>
      <c r="AM644" s="12"/>
      <c r="AN644" s="12"/>
      <c r="AO644" s="12"/>
    </row>
    <row r="645" spans="6:41" ht="12.75">
      <c r="F645"/>
      <c r="AK645" s="1"/>
      <c r="AL645"/>
      <c r="AM645" s="12"/>
      <c r="AN645" s="12"/>
      <c r="AO645" s="12"/>
    </row>
    <row r="646" spans="6:41" ht="12.75">
      <c r="F646"/>
      <c r="AK646" s="1"/>
      <c r="AL646"/>
      <c r="AM646" s="12"/>
      <c r="AN646" s="12"/>
      <c r="AO646" s="12"/>
    </row>
    <row r="647" spans="6:41" ht="12.75">
      <c r="F647"/>
      <c r="AK647" s="1"/>
      <c r="AL647"/>
      <c r="AM647" s="12"/>
      <c r="AN647" s="12"/>
      <c r="AO647" s="12"/>
    </row>
    <row r="648" spans="6:41" ht="12.75">
      <c r="F648"/>
      <c r="AK648" s="1"/>
      <c r="AL648"/>
      <c r="AM648" s="12"/>
      <c r="AN648" s="12"/>
      <c r="AO648" s="12"/>
    </row>
    <row r="649" spans="6:41" ht="12.75">
      <c r="F649"/>
      <c r="AK649" s="1"/>
      <c r="AL649"/>
      <c r="AM649" s="12"/>
      <c r="AN649" s="12"/>
      <c r="AO649" s="12"/>
    </row>
    <row r="650" spans="6:41" ht="12.75">
      <c r="F650"/>
      <c r="AK650" s="1"/>
      <c r="AL650"/>
      <c r="AM650" s="12"/>
      <c r="AN650" s="12"/>
      <c r="AO650" s="12"/>
    </row>
    <row r="651" spans="6:41" ht="12.75">
      <c r="F651"/>
      <c r="AK651" s="1"/>
      <c r="AL651"/>
      <c r="AM651" s="12"/>
      <c r="AN651" s="12"/>
      <c r="AO651" s="12"/>
    </row>
    <row r="652" spans="6:41" ht="12.75">
      <c r="F652"/>
      <c r="AK652" s="1"/>
      <c r="AL652"/>
      <c r="AM652" s="12"/>
      <c r="AN652" s="12"/>
      <c r="AO652" s="12"/>
    </row>
    <row r="653" spans="6:41" ht="12.75">
      <c r="F653"/>
      <c r="AK653" s="1"/>
      <c r="AL653"/>
      <c r="AM653" s="12"/>
      <c r="AN653" s="12"/>
      <c r="AO653" s="12"/>
    </row>
    <row r="654" spans="6:41" ht="12.75">
      <c r="F654"/>
      <c r="AK654" s="1"/>
      <c r="AL654"/>
      <c r="AM654" s="12"/>
      <c r="AN654" s="12"/>
      <c r="AO654" s="12"/>
    </row>
    <row r="655" spans="6:41" ht="12.75">
      <c r="F655"/>
      <c r="AK655" s="1"/>
      <c r="AL655"/>
      <c r="AM655" s="12"/>
      <c r="AN655" s="12"/>
      <c r="AO655" s="12"/>
    </row>
    <row r="656" spans="6:38" ht="12.75">
      <c r="F656"/>
      <c r="AK656" s="1"/>
      <c r="AL656"/>
    </row>
    <row r="657" spans="6:38" ht="12.75">
      <c r="F657"/>
      <c r="AK657" s="1"/>
      <c r="AL657"/>
    </row>
    <row r="658" spans="6:38" ht="12.75">
      <c r="F658"/>
      <c r="AK658" s="1"/>
      <c r="AL658"/>
    </row>
    <row r="659" spans="6:38" ht="12.75">
      <c r="F659"/>
      <c r="AK659" s="1"/>
      <c r="AL659"/>
    </row>
    <row r="660" spans="6:38" ht="12.75">
      <c r="F660"/>
      <c r="AK660" s="1"/>
      <c r="AL660"/>
    </row>
    <row r="661" spans="6:38" ht="12.75">
      <c r="F661"/>
      <c r="AK661" s="1"/>
      <c r="AL661"/>
    </row>
    <row r="662" spans="6:38" ht="12.75">
      <c r="F662"/>
      <c r="AK662" s="1"/>
      <c r="AL662"/>
    </row>
    <row r="663" spans="6:38" ht="12.75">
      <c r="F663"/>
      <c r="AK663" s="1"/>
      <c r="AL663"/>
    </row>
    <row r="664" spans="6:38" ht="12.75">
      <c r="F664"/>
      <c r="AK664" s="1"/>
      <c r="AL664"/>
    </row>
    <row r="665" spans="6:38" ht="12.75">
      <c r="F665"/>
      <c r="AK665" s="1"/>
      <c r="AL665"/>
    </row>
    <row r="666" spans="6:38" ht="12.75">
      <c r="F666"/>
      <c r="AK666" s="1"/>
      <c r="AL666"/>
    </row>
    <row r="667" spans="6:38" ht="12.75">
      <c r="F667"/>
      <c r="AK667" s="1"/>
      <c r="AL667"/>
    </row>
    <row r="668" spans="6:38" ht="12.75">
      <c r="F668"/>
      <c r="AK668" s="1"/>
      <c r="AL668"/>
    </row>
    <row r="669" spans="6:38" ht="12.75">
      <c r="F669"/>
      <c r="AK669" s="1"/>
      <c r="AL669"/>
    </row>
    <row r="670" spans="6:38" ht="12.75">
      <c r="F670"/>
      <c r="AK670" s="1"/>
      <c r="AL670"/>
    </row>
    <row r="671" spans="6:38" ht="12.75">
      <c r="F671"/>
      <c r="AK671" s="1"/>
      <c r="AL671"/>
    </row>
    <row r="672" spans="6:38" ht="12.75">
      <c r="F672"/>
      <c r="AK672" s="1"/>
      <c r="AL672"/>
    </row>
    <row r="673" spans="6:38" ht="12.75">
      <c r="F673"/>
      <c r="AK673" s="1"/>
      <c r="AL673"/>
    </row>
    <row r="674" spans="6:38" ht="12.75">
      <c r="F674"/>
      <c r="AK674" s="1"/>
      <c r="AL674"/>
    </row>
    <row r="675" spans="6:38" ht="12.75">
      <c r="F675"/>
      <c r="AK675" s="1"/>
      <c r="AL675"/>
    </row>
    <row r="676" spans="6:38" ht="12.75">
      <c r="F676"/>
      <c r="AK676" s="1"/>
      <c r="AL676"/>
    </row>
    <row r="677" spans="6:38" ht="12.75">
      <c r="F677"/>
      <c r="AK677" s="1"/>
      <c r="AL677"/>
    </row>
    <row r="678" spans="6:38" ht="12.75">
      <c r="F678"/>
      <c r="AK678" s="1"/>
      <c r="AL678"/>
    </row>
    <row r="679" spans="6:38" ht="12.75">
      <c r="F679"/>
      <c r="AK679" s="1"/>
      <c r="AL679"/>
    </row>
    <row r="680" spans="6:38" ht="12.75">
      <c r="F680"/>
      <c r="AK680" s="1"/>
      <c r="AL680"/>
    </row>
    <row r="681" spans="6:38" ht="12.75">
      <c r="F681"/>
      <c r="AK681" s="1"/>
      <c r="AL681"/>
    </row>
    <row r="682" spans="6:38" ht="12.75">
      <c r="F682"/>
      <c r="AK682" s="1"/>
      <c r="AL682"/>
    </row>
    <row r="683" spans="6:38" ht="12.75">
      <c r="F683"/>
      <c r="AK683" s="1"/>
      <c r="AL683"/>
    </row>
    <row r="684" spans="6:38" ht="12.75">
      <c r="F684"/>
      <c r="AK684" s="1"/>
      <c r="AL684"/>
    </row>
    <row r="685" spans="6:38" ht="12.75">
      <c r="F685"/>
      <c r="AK685" s="1"/>
      <c r="AL685"/>
    </row>
    <row r="686" spans="6:38" ht="12.75">
      <c r="F686"/>
      <c r="AK686" s="1"/>
      <c r="AL686"/>
    </row>
    <row r="687" spans="6:38" ht="12.75">
      <c r="F687"/>
      <c r="AK687" s="1"/>
      <c r="AL687"/>
    </row>
    <row r="688" spans="6:38" ht="12.75">
      <c r="F688"/>
      <c r="AK688" s="1"/>
      <c r="AL688"/>
    </row>
    <row r="689" spans="6:38" ht="12.75">
      <c r="F689"/>
      <c r="AK689" s="1"/>
      <c r="AL689"/>
    </row>
    <row r="690" spans="6:38" ht="12.75">
      <c r="F690"/>
      <c r="AK690" s="1"/>
      <c r="AL690"/>
    </row>
    <row r="691" spans="6:38" ht="12.75">
      <c r="F691"/>
      <c r="AK691" s="1"/>
      <c r="AL691"/>
    </row>
    <row r="692" spans="6:38" ht="12.75">
      <c r="F692"/>
      <c r="AK692" s="1"/>
      <c r="AL692"/>
    </row>
    <row r="693" spans="6:38" ht="12.75">
      <c r="F693"/>
      <c r="AK693" s="1"/>
      <c r="AL693"/>
    </row>
    <row r="694" spans="6:38" ht="12.75">
      <c r="F694"/>
      <c r="AK694" s="1"/>
      <c r="AL694"/>
    </row>
    <row r="695" spans="6:38" ht="12.75">
      <c r="F695"/>
      <c r="AK695" s="1"/>
      <c r="AL695"/>
    </row>
    <row r="696" spans="6:38" ht="12.75">
      <c r="F696"/>
      <c r="AK696" s="1"/>
      <c r="AL696"/>
    </row>
    <row r="697" spans="6:38" ht="12.75">
      <c r="F697"/>
      <c r="AK697" s="1"/>
      <c r="AL697"/>
    </row>
    <row r="698" spans="6:38" ht="12.75">
      <c r="F698"/>
      <c r="AK698" s="1"/>
      <c r="AL698"/>
    </row>
    <row r="699" spans="6:38" ht="12.75">
      <c r="F699"/>
      <c r="AK699" s="1"/>
      <c r="AL699"/>
    </row>
    <row r="700" spans="6:38" ht="12.75">
      <c r="F700"/>
      <c r="AK700" s="1"/>
      <c r="AL700"/>
    </row>
    <row r="701" spans="6:38" ht="12.75">
      <c r="F701"/>
      <c r="AK701" s="1"/>
      <c r="AL701"/>
    </row>
    <row r="702" spans="6:38" ht="12.75">
      <c r="F702"/>
      <c r="AK702" s="1"/>
      <c r="AL702"/>
    </row>
    <row r="703" spans="6:38" ht="12.75">
      <c r="F703"/>
      <c r="AK703" s="1"/>
      <c r="AL703"/>
    </row>
    <row r="704" spans="6:38" ht="12.75">
      <c r="F704"/>
      <c r="AK704" s="1"/>
      <c r="AL704"/>
    </row>
    <row r="705" spans="6:38" ht="12.75">
      <c r="F705"/>
      <c r="AK705" s="1"/>
      <c r="AL705"/>
    </row>
    <row r="706" spans="6:38" ht="12.75">
      <c r="F706"/>
      <c r="AK706" s="1"/>
      <c r="AL706"/>
    </row>
    <row r="707" spans="6:38" ht="12.75">
      <c r="F707"/>
      <c r="AK707" s="1"/>
      <c r="AL707"/>
    </row>
    <row r="708" spans="6:38" ht="12.75">
      <c r="F708"/>
      <c r="AK708" s="1"/>
      <c r="AL708"/>
    </row>
    <row r="709" spans="6:38" ht="12.75">
      <c r="F709"/>
      <c r="AK709" s="1"/>
      <c r="AL709"/>
    </row>
    <row r="710" spans="6:38" ht="12.75">
      <c r="F710"/>
      <c r="AK710" s="1"/>
      <c r="AL710"/>
    </row>
    <row r="711" spans="6:38" ht="12.75">
      <c r="F711"/>
      <c r="AK711" s="1"/>
      <c r="AL711"/>
    </row>
    <row r="712" spans="6:38" ht="12.75">
      <c r="F712"/>
      <c r="AK712" s="1"/>
      <c r="AL712"/>
    </row>
    <row r="713" spans="6:38" ht="12.75">
      <c r="F713"/>
      <c r="AK713" s="1"/>
      <c r="AL713"/>
    </row>
    <row r="714" spans="6:38" ht="12.75">
      <c r="F714"/>
      <c r="AK714" s="1"/>
      <c r="AL714"/>
    </row>
    <row r="715" spans="6:38" ht="12.75">
      <c r="F715"/>
      <c r="AK715" s="1"/>
      <c r="AL715"/>
    </row>
    <row r="716" spans="6:38" ht="12.75">
      <c r="F716"/>
      <c r="AK716" s="1"/>
      <c r="AL716"/>
    </row>
    <row r="717" spans="6:38" ht="12.75">
      <c r="F717"/>
      <c r="AK717" s="1"/>
      <c r="AL717"/>
    </row>
    <row r="718" spans="6:38" ht="12.75">
      <c r="F718"/>
      <c r="AK718" s="1"/>
      <c r="AL718"/>
    </row>
    <row r="719" spans="6:38" ht="12.75">
      <c r="F719"/>
      <c r="AK719" s="1"/>
      <c r="AL719"/>
    </row>
    <row r="720" spans="6:38" ht="12.75">
      <c r="F720"/>
      <c r="AK720" s="1"/>
      <c r="AL720"/>
    </row>
    <row r="721" spans="6:38" ht="12.75">
      <c r="F721"/>
      <c r="AK721" s="1"/>
      <c r="AL721"/>
    </row>
    <row r="722" spans="6:38" ht="12.75">
      <c r="F722"/>
      <c r="AK722" s="1"/>
      <c r="AL722"/>
    </row>
    <row r="723" spans="6:38" ht="12.75">
      <c r="F723"/>
      <c r="AK723" s="1"/>
      <c r="AL723"/>
    </row>
    <row r="724" spans="6:38" ht="12.75">
      <c r="F724"/>
      <c r="AK724" s="1"/>
      <c r="AL724"/>
    </row>
    <row r="725" spans="6:38" ht="12.75">
      <c r="F725"/>
      <c r="AK725" s="1"/>
      <c r="AL725"/>
    </row>
    <row r="726" spans="6:38" ht="12.75">
      <c r="F726"/>
      <c r="AK726" s="1"/>
      <c r="AL726"/>
    </row>
    <row r="727" spans="6:38" ht="12.75">
      <c r="F727"/>
      <c r="AK727" s="1"/>
      <c r="AL727"/>
    </row>
    <row r="728" spans="6:38" ht="12.75">
      <c r="F728"/>
      <c r="AK728" s="1"/>
      <c r="AL728"/>
    </row>
    <row r="729" spans="6:38" ht="12.75">
      <c r="F729"/>
      <c r="AK729" s="1"/>
      <c r="AL729"/>
    </row>
    <row r="730" spans="6:38" ht="12.75">
      <c r="F730"/>
      <c r="AK730" s="1"/>
      <c r="AL730"/>
    </row>
    <row r="731" spans="6:38" ht="12.75">
      <c r="F731"/>
      <c r="AK731" s="1"/>
      <c r="AL731"/>
    </row>
    <row r="732" spans="6:38" ht="12.75">
      <c r="F732"/>
      <c r="AK732" s="1"/>
      <c r="AL732"/>
    </row>
    <row r="733" spans="6:38" ht="12.75">
      <c r="F733"/>
      <c r="AK733" s="1"/>
      <c r="AL733"/>
    </row>
    <row r="734" spans="6:38" ht="12.75">
      <c r="F734"/>
      <c r="AK734" s="1"/>
      <c r="AL734"/>
    </row>
    <row r="735" spans="6:38" ht="12.75">
      <c r="F735"/>
      <c r="AK735" s="1"/>
      <c r="AL735"/>
    </row>
    <row r="736" spans="6:38" ht="12.75">
      <c r="F736"/>
      <c r="AK736" s="1"/>
      <c r="AL736"/>
    </row>
    <row r="737" spans="6:38" ht="12.75">
      <c r="F737"/>
      <c r="AK737" s="1"/>
      <c r="AL737"/>
    </row>
    <row r="738" spans="6:38" ht="12.75">
      <c r="F738"/>
      <c r="AK738" s="1"/>
      <c r="AL738"/>
    </row>
    <row r="739" spans="6:38" ht="12.75">
      <c r="F739"/>
      <c r="AK739" s="1"/>
      <c r="AL739"/>
    </row>
    <row r="740" spans="6:38" ht="12.75">
      <c r="F740"/>
      <c r="AK740" s="1"/>
      <c r="AL740"/>
    </row>
    <row r="741" spans="6:38" ht="12.75">
      <c r="F741"/>
      <c r="AK741" s="1"/>
      <c r="AL741"/>
    </row>
    <row r="742" spans="6:38" ht="12.75">
      <c r="F742"/>
      <c r="AK742" s="1"/>
      <c r="AL742"/>
    </row>
    <row r="743" spans="6:38" ht="12.75">
      <c r="F743"/>
      <c r="AK743" s="1"/>
      <c r="AL743"/>
    </row>
    <row r="744" spans="6:38" ht="12.75">
      <c r="F744"/>
      <c r="AK744" s="1"/>
      <c r="AL744"/>
    </row>
    <row r="745" spans="6:38" ht="12.75">
      <c r="F745"/>
      <c r="AK745" s="1"/>
      <c r="AL745"/>
    </row>
    <row r="746" spans="6:38" ht="12.75">
      <c r="F746"/>
      <c r="AK746" s="1"/>
      <c r="AL746"/>
    </row>
    <row r="747" spans="6:38" ht="12.75">
      <c r="F747"/>
      <c r="AK747" s="1"/>
      <c r="AL747"/>
    </row>
    <row r="748" spans="6:38" ht="12.75">
      <c r="F748"/>
      <c r="AK748" s="1"/>
      <c r="AL748"/>
    </row>
    <row r="749" spans="6:38" ht="12.75">
      <c r="F749"/>
      <c r="AK749" s="1"/>
      <c r="AL749"/>
    </row>
    <row r="750" spans="6:38" ht="12.75">
      <c r="F750"/>
      <c r="AK750" s="1"/>
      <c r="AL750"/>
    </row>
    <row r="751" spans="6:38" ht="12.75">
      <c r="F751"/>
      <c r="AK751" s="1"/>
      <c r="AL751"/>
    </row>
    <row r="752" spans="6:38" ht="12.75">
      <c r="F752"/>
      <c r="AK752" s="1"/>
      <c r="AL752"/>
    </row>
    <row r="753" spans="6:38" ht="12.75">
      <c r="F753"/>
      <c r="AK753" s="1"/>
      <c r="AL753"/>
    </row>
    <row r="754" spans="6:38" ht="12.75">
      <c r="F754"/>
      <c r="AK754" s="1"/>
      <c r="AL754"/>
    </row>
    <row r="755" spans="6:38" ht="12.75">
      <c r="F755"/>
      <c r="AK755" s="1"/>
      <c r="AL755"/>
    </row>
    <row r="756" spans="6:38" ht="12.75">
      <c r="F756"/>
      <c r="AK756" s="1"/>
      <c r="AL756"/>
    </row>
    <row r="757" spans="6:38" ht="12.75">
      <c r="F757"/>
      <c r="AK757" s="1"/>
      <c r="AL757"/>
    </row>
    <row r="758" spans="6:38" ht="12.75">
      <c r="F758"/>
      <c r="AK758" s="1"/>
      <c r="AL758"/>
    </row>
    <row r="759" spans="6:38" ht="12.75">
      <c r="F759"/>
      <c r="AK759" s="1"/>
      <c r="AL759"/>
    </row>
    <row r="760" spans="6:38" ht="12.75">
      <c r="F760"/>
      <c r="AK760" s="1"/>
      <c r="AL760"/>
    </row>
    <row r="761" spans="6:38" ht="12.75">
      <c r="F761"/>
      <c r="AK761" s="1"/>
      <c r="AL761"/>
    </row>
    <row r="762" spans="6:38" ht="12.75">
      <c r="F762"/>
      <c r="AK762" s="1"/>
      <c r="AL762"/>
    </row>
    <row r="763" spans="6:38" ht="12.75">
      <c r="F763"/>
      <c r="AK763" s="1"/>
      <c r="AL763"/>
    </row>
    <row r="764" spans="6:38" ht="12.75">
      <c r="F764"/>
      <c r="AK764" s="1"/>
      <c r="AL764"/>
    </row>
    <row r="765" spans="6:38" ht="12.75">
      <c r="F765"/>
      <c r="AK765" s="1"/>
      <c r="AL765"/>
    </row>
    <row r="766" spans="6:38" ht="12.75">
      <c r="F766"/>
      <c r="AK766" s="1"/>
      <c r="AL766"/>
    </row>
    <row r="767" spans="6:38" ht="12.75">
      <c r="F767"/>
      <c r="AK767" s="1"/>
      <c r="AL767"/>
    </row>
    <row r="768" spans="6:38" ht="12.75">
      <c r="F768"/>
      <c r="AK768" s="1"/>
      <c r="AL768"/>
    </row>
    <row r="769" spans="6:38" ht="12.75">
      <c r="F769"/>
      <c r="AK769" s="1"/>
      <c r="AL769"/>
    </row>
    <row r="770" spans="6:38" ht="12.75">
      <c r="F770"/>
      <c r="AK770" s="1"/>
      <c r="AL770"/>
    </row>
    <row r="771" spans="6:38" ht="12.75">
      <c r="F771"/>
      <c r="AK771" s="1"/>
      <c r="AL771"/>
    </row>
    <row r="772" spans="6:38" ht="12.75">
      <c r="F772"/>
      <c r="AK772" s="1"/>
      <c r="AL772"/>
    </row>
    <row r="773" spans="6:38" ht="12.75">
      <c r="F773"/>
      <c r="AK773" s="1"/>
      <c r="AL773"/>
    </row>
    <row r="774" spans="6:38" ht="12.75">
      <c r="F774"/>
      <c r="AK774" s="1"/>
      <c r="AL774"/>
    </row>
    <row r="775" spans="6:38" ht="12.75">
      <c r="F775"/>
      <c r="AK775" s="1"/>
      <c r="AL775"/>
    </row>
    <row r="776" spans="6:38" ht="12.75">
      <c r="F776"/>
      <c r="AK776" s="1"/>
      <c r="AL776"/>
    </row>
    <row r="777" spans="6:38" ht="12.75">
      <c r="F777"/>
      <c r="AK777" s="1"/>
      <c r="AL777"/>
    </row>
    <row r="778" spans="6:38" ht="12.75">
      <c r="F778"/>
      <c r="AK778" s="1"/>
      <c r="AL778"/>
    </row>
    <row r="779" spans="6:38" ht="12.75">
      <c r="F779"/>
      <c r="AK779" s="1"/>
      <c r="AL779"/>
    </row>
    <row r="780" spans="6:38" ht="12.75">
      <c r="F780"/>
      <c r="AK780" s="1"/>
      <c r="AL780"/>
    </row>
    <row r="781" spans="6:38" ht="12.75">
      <c r="F781"/>
      <c r="AK781" s="1"/>
      <c r="AL781"/>
    </row>
    <row r="782" spans="6:38" ht="12.75">
      <c r="F782"/>
      <c r="AK782" s="1"/>
      <c r="AL782"/>
    </row>
    <row r="783" spans="6:38" ht="12.75">
      <c r="F783"/>
      <c r="AK783" s="1"/>
      <c r="AL783"/>
    </row>
    <row r="784" spans="6:38" ht="12.75">
      <c r="F784"/>
      <c r="AK784" s="1"/>
      <c r="AL784"/>
    </row>
    <row r="785" spans="6:38" ht="12.75">
      <c r="F785"/>
      <c r="AK785" s="1"/>
      <c r="AL785"/>
    </row>
    <row r="786" spans="6:38" ht="12.75">
      <c r="F786"/>
      <c r="AK786" s="1"/>
      <c r="AL786"/>
    </row>
    <row r="787" spans="6:38" ht="12.75">
      <c r="F787"/>
      <c r="AK787" s="1"/>
      <c r="AL787"/>
    </row>
    <row r="788" spans="6:38" ht="12.75">
      <c r="F788"/>
      <c r="AK788" s="1"/>
      <c r="AL788"/>
    </row>
    <row r="789" spans="6:38" ht="12.75">
      <c r="F789"/>
      <c r="AK789" s="1"/>
      <c r="AL789"/>
    </row>
    <row r="790" spans="6:38" ht="12.75">
      <c r="F790"/>
      <c r="AK790" s="1"/>
      <c r="AL790"/>
    </row>
    <row r="791" spans="6:38" ht="12.75">
      <c r="F791"/>
      <c r="AK791" s="1"/>
      <c r="AL791"/>
    </row>
    <row r="792" spans="6:38" ht="12.75">
      <c r="F792"/>
      <c r="AK792" s="1"/>
      <c r="AL792"/>
    </row>
    <row r="793" spans="6:38" ht="12.75">
      <c r="F793"/>
      <c r="AK793" s="1"/>
      <c r="AL793"/>
    </row>
    <row r="794" spans="6:38" ht="12.75">
      <c r="F794"/>
      <c r="AK794" s="1"/>
      <c r="AL794"/>
    </row>
    <row r="795" spans="6:38" ht="12.75">
      <c r="F795"/>
      <c r="AK795" s="1"/>
      <c r="AL795"/>
    </row>
    <row r="796" spans="6:38" ht="12.75">
      <c r="F796"/>
      <c r="AK796" s="1"/>
      <c r="AL796"/>
    </row>
    <row r="797" spans="6:38" ht="12.75">
      <c r="F797"/>
      <c r="AK797" s="1"/>
      <c r="AL797"/>
    </row>
    <row r="798" spans="6:38" ht="12.75">
      <c r="F798"/>
      <c r="AK798" s="1"/>
      <c r="AL798"/>
    </row>
    <row r="799" spans="6:38" ht="12.75">
      <c r="F799"/>
      <c r="AK799" s="1"/>
      <c r="AL799"/>
    </row>
    <row r="800" spans="6:38" ht="12.75">
      <c r="F800"/>
      <c r="AK800" s="1"/>
      <c r="AL800"/>
    </row>
    <row r="801" spans="6:38" ht="12.75">
      <c r="F801"/>
      <c r="AK801" s="1"/>
      <c r="AL801"/>
    </row>
    <row r="802" spans="6:38" ht="12.75">
      <c r="F802"/>
      <c r="AK802" s="1"/>
      <c r="AL802"/>
    </row>
    <row r="803" spans="6:38" ht="12.75">
      <c r="F803"/>
      <c r="AK803" s="1"/>
      <c r="AL803"/>
    </row>
    <row r="804" spans="6:38" ht="12.75">
      <c r="F804"/>
      <c r="AK804" s="1"/>
      <c r="AL804"/>
    </row>
    <row r="805" spans="6:38" ht="12.75">
      <c r="F805"/>
      <c r="AK805" s="1"/>
      <c r="AL805"/>
    </row>
    <row r="806" spans="6:38" ht="12.75">
      <c r="F806"/>
      <c r="AK806" s="1"/>
      <c r="AL806"/>
    </row>
    <row r="807" spans="6:38" ht="12.75">
      <c r="F807"/>
      <c r="AK807" s="1"/>
      <c r="AL807"/>
    </row>
    <row r="808" spans="6:38" ht="12.75">
      <c r="F808"/>
      <c r="AK808" s="1"/>
      <c r="AL808"/>
    </row>
    <row r="809" spans="6:38" ht="12.75">
      <c r="F809"/>
      <c r="AK809" s="1"/>
      <c r="AL809"/>
    </row>
    <row r="810" spans="6:38" ht="12.75">
      <c r="F810"/>
      <c r="AK810" s="1"/>
      <c r="AL810"/>
    </row>
    <row r="811" spans="6:38" ht="12.75">
      <c r="F811"/>
      <c r="AK811" s="1"/>
      <c r="AL811"/>
    </row>
    <row r="812" spans="6:38" ht="12.75">
      <c r="F812"/>
      <c r="AK812" s="1"/>
      <c r="AL812"/>
    </row>
    <row r="813" spans="6:38" ht="12.75">
      <c r="F813"/>
      <c r="AK813" s="1"/>
      <c r="AL813"/>
    </row>
    <row r="814" spans="6:38" ht="12.75">
      <c r="F814"/>
      <c r="AK814" s="1"/>
      <c r="AL814"/>
    </row>
    <row r="815" spans="6:38" ht="12.75">
      <c r="F815"/>
      <c r="AK815" s="1"/>
      <c r="AL815"/>
    </row>
    <row r="816" spans="6:38" ht="12.75">
      <c r="F816"/>
      <c r="AK816" s="1"/>
      <c r="AL816"/>
    </row>
    <row r="817" spans="6:38" ht="12.75">
      <c r="F817"/>
      <c r="AK817" s="1"/>
      <c r="AL817"/>
    </row>
    <row r="818" spans="6:38" ht="12.75">
      <c r="F818"/>
      <c r="AK818" s="1"/>
      <c r="AL818"/>
    </row>
    <row r="819" spans="6:38" ht="12.75">
      <c r="F819"/>
      <c r="AK819" s="1"/>
      <c r="AL819"/>
    </row>
    <row r="820" spans="6:38" ht="12.75">
      <c r="F820"/>
      <c r="AK820" s="1"/>
      <c r="AL820"/>
    </row>
    <row r="821" spans="6:38" ht="12.75">
      <c r="F821"/>
      <c r="AK821" s="1"/>
      <c r="AL821"/>
    </row>
    <row r="822" spans="6:38" ht="12.75">
      <c r="F822"/>
      <c r="AK822" s="1"/>
      <c r="AL822"/>
    </row>
    <row r="823" spans="6:38" ht="12.75">
      <c r="F823"/>
      <c r="AK823" s="1"/>
      <c r="AL823"/>
    </row>
    <row r="824" spans="6:38" ht="12.75">
      <c r="F824"/>
      <c r="AK824" s="1"/>
      <c r="AL824"/>
    </row>
    <row r="825" spans="6:38" ht="12.75">
      <c r="F825"/>
      <c r="AK825" s="1"/>
      <c r="AL825"/>
    </row>
    <row r="826" spans="6:38" ht="12.75">
      <c r="F826"/>
      <c r="AK826" s="1"/>
      <c r="AL826"/>
    </row>
    <row r="827" spans="6:38" ht="12.75">
      <c r="F827"/>
      <c r="AK827" s="1"/>
      <c r="AL827"/>
    </row>
    <row r="828" spans="6:38" ht="12.75">
      <c r="F828"/>
      <c r="AK828" s="1"/>
      <c r="AL828"/>
    </row>
    <row r="829" spans="6:38" ht="12.75">
      <c r="F829"/>
      <c r="AK829" s="1"/>
      <c r="AL829"/>
    </row>
    <row r="830" spans="6:38" ht="12.75">
      <c r="F830"/>
      <c r="AK830" s="1"/>
      <c r="AL830"/>
    </row>
    <row r="831" spans="6:38" ht="12.75">
      <c r="F831"/>
      <c r="AK831" s="1"/>
      <c r="AL831"/>
    </row>
    <row r="832" spans="6:38" ht="12.75">
      <c r="F832"/>
      <c r="AK832" s="1"/>
      <c r="AL832"/>
    </row>
    <row r="833" spans="6:38" ht="12.75">
      <c r="F833"/>
      <c r="AK833" s="1"/>
      <c r="AL833"/>
    </row>
    <row r="834" spans="6:38" ht="12.75">
      <c r="F834"/>
      <c r="AK834" s="1"/>
      <c r="AL834"/>
    </row>
    <row r="835" spans="6:38" ht="12.75">
      <c r="F835"/>
      <c r="AK835" s="1"/>
      <c r="AL835"/>
    </row>
    <row r="836" spans="6:38" ht="12.75">
      <c r="F836"/>
      <c r="AK836" s="1"/>
      <c r="AL836"/>
    </row>
    <row r="837" spans="6:38" ht="12.75">
      <c r="F837"/>
      <c r="AK837" s="1"/>
      <c r="AL837"/>
    </row>
    <row r="838" spans="6:38" ht="12.75">
      <c r="F838"/>
      <c r="AK838" s="1"/>
      <c r="AL838"/>
    </row>
    <row r="839" spans="6:38" ht="12.75">
      <c r="F839"/>
      <c r="AK839" s="1"/>
      <c r="AL839"/>
    </row>
    <row r="840" spans="6:38" ht="12.75">
      <c r="F840"/>
      <c r="AK840" s="1"/>
      <c r="AL840"/>
    </row>
    <row r="841" spans="6:38" ht="12.75">
      <c r="F841"/>
      <c r="AK841" s="1"/>
      <c r="AL841"/>
    </row>
    <row r="842" spans="6:38" ht="12.75">
      <c r="F842"/>
      <c r="AK842" s="1"/>
      <c r="AL842"/>
    </row>
    <row r="843" spans="6:38" ht="12.75">
      <c r="F843"/>
      <c r="AK843" s="1"/>
      <c r="AL843"/>
    </row>
    <row r="844" spans="6:38" ht="12.75">
      <c r="F844"/>
      <c r="AK844" s="1"/>
      <c r="AL844"/>
    </row>
    <row r="845" spans="6:38" ht="12.75">
      <c r="F845"/>
      <c r="AK845" s="1"/>
      <c r="AL845"/>
    </row>
    <row r="846" spans="6:38" ht="12.75">
      <c r="F846"/>
      <c r="AK846" s="1"/>
      <c r="AL846"/>
    </row>
    <row r="847" spans="6:38" ht="12.75">
      <c r="F847"/>
      <c r="AK847" s="1"/>
      <c r="AL847"/>
    </row>
    <row r="848" spans="6:38" ht="12.75">
      <c r="F848"/>
      <c r="AK848" s="1"/>
      <c r="AL848"/>
    </row>
    <row r="849" spans="6:38" ht="12.75">
      <c r="F849"/>
      <c r="AK849" s="1"/>
      <c r="AL849"/>
    </row>
    <row r="850" spans="6:38" ht="12.75">
      <c r="F850"/>
      <c r="AK850" s="1"/>
      <c r="AL850"/>
    </row>
    <row r="851" spans="6:38" ht="12.75">
      <c r="F851"/>
      <c r="AK851" s="1"/>
      <c r="AL851"/>
    </row>
    <row r="852" spans="6:38" ht="12.75">
      <c r="F852"/>
      <c r="AK852" s="1"/>
      <c r="AL852"/>
    </row>
    <row r="853" spans="6:38" ht="12.75">
      <c r="F853"/>
      <c r="AK853" s="1"/>
      <c r="AL853"/>
    </row>
    <row r="854" spans="6:38" ht="12.75">
      <c r="F854"/>
      <c r="AK854" s="1"/>
      <c r="AL854"/>
    </row>
    <row r="855" spans="6:38" ht="12.75">
      <c r="F855"/>
      <c r="AK855" s="1"/>
      <c r="AL855"/>
    </row>
    <row r="856" spans="6:38" ht="12.75">
      <c r="F856"/>
      <c r="AK856" s="1"/>
      <c r="AL856"/>
    </row>
    <row r="857" spans="6:38" ht="12.75">
      <c r="F857"/>
      <c r="AK857" s="1"/>
      <c r="AL857"/>
    </row>
    <row r="858" spans="6:38" ht="12.75">
      <c r="F858"/>
      <c r="AK858" s="1"/>
      <c r="AL858"/>
    </row>
    <row r="859" spans="6:38" ht="12.75">
      <c r="F859"/>
      <c r="AK859" s="1"/>
      <c r="AL859"/>
    </row>
    <row r="860" spans="6:38" ht="12.75">
      <c r="F860"/>
      <c r="AK860" s="1"/>
      <c r="AL860"/>
    </row>
    <row r="861" spans="6:38" ht="12.75">
      <c r="F861"/>
      <c r="AK861" s="1"/>
      <c r="AL861"/>
    </row>
    <row r="862" spans="6:38" ht="12.75">
      <c r="F862"/>
      <c r="AK862" s="1"/>
      <c r="AL862"/>
    </row>
    <row r="863" spans="6:38" ht="12.75">
      <c r="F863"/>
      <c r="AK863" s="1"/>
      <c r="AL863"/>
    </row>
    <row r="864" spans="6:38" ht="12.75">
      <c r="F864"/>
      <c r="AK864" s="1"/>
      <c r="AL864"/>
    </row>
    <row r="865" spans="6:38" ht="12.75">
      <c r="F865"/>
      <c r="AK865" s="1"/>
      <c r="AL865"/>
    </row>
    <row r="866" spans="6:38" ht="12.75">
      <c r="F866"/>
      <c r="AK866" s="1"/>
      <c r="AL866"/>
    </row>
    <row r="867" spans="6:38" ht="12.75">
      <c r="F867"/>
      <c r="AK867" s="1"/>
      <c r="AL867"/>
    </row>
    <row r="868" spans="6:38" ht="12.75">
      <c r="F868"/>
      <c r="AK868" s="1"/>
      <c r="AL868"/>
    </row>
    <row r="869" spans="6:38" ht="12.75">
      <c r="F869"/>
      <c r="AK869" s="1"/>
      <c r="AL869"/>
    </row>
    <row r="870" spans="6:38" ht="12.75">
      <c r="F870"/>
      <c r="AK870" s="1"/>
      <c r="AL870"/>
    </row>
    <row r="871" spans="6:38" ht="12.75">
      <c r="F871"/>
      <c r="AK871" s="1"/>
      <c r="AL871"/>
    </row>
    <row r="872" spans="6:38" ht="12.75">
      <c r="F872"/>
      <c r="AK872" s="1"/>
      <c r="AL872"/>
    </row>
    <row r="873" spans="6:38" ht="12.75">
      <c r="F873"/>
      <c r="AK873" s="1"/>
      <c r="AL873"/>
    </row>
    <row r="874" spans="6:38" ht="12.75">
      <c r="F874"/>
      <c r="AK874" s="1"/>
      <c r="AL874"/>
    </row>
    <row r="875" spans="6:38" ht="12.75">
      <c r="F875"/>
      <c r="AK875" s="1"/>
      <c r="AL875"/>
    </row>
    <row r="876" spans="6:38" ht="12.75">
      <c r="F876"/>
      <c r="AK876" s="1"/>
      <c r="AL876"/>
    </row>
    <row r="877" spans="6:38" ht="12.75">
      <c r="F877"/>
      <c r="AK877" s="1"/>
      <c r="AL877"/>
    </row>
    <row r="878" spans="6:38" ht="12.75">
      <c r="F878"/>
      <c r="AK878" s="1"/>
      <c r="AL878"/>
    </row>
    <row r="879" spans="6:38" ht="12.75">
      <c r="F879"/>
      <c r="AK879" s="1"/>
      <c r="AL879"/>
    </row>
    <row r="880" spans="6:38" ht="12.75">
      <c r="F880"/>
      <c r="AK880" s="1"/>
      <c r="AL880"/>
    </row>
    <row r="881" spans="6:38" ht="12.75">
      <c r="F881"/>
      <c r="AK881" s="1"/>
      <c r="AL881"/>
    </row>
    <row r="882" spans="6:38" ht="12.75">
      <c r="F882"/>
      <c r="AK882" s="1"/>
      <c r="AL882"/>
    </row>
    <row r="883" spans="6:38" ht="12.75">
      <c r="F883"/>
      <c r="AK883" s="1"/>
      <c r="AL883"/>
    </row>
    <row r="884" spans="6:38" ht="12.75">
      <c r="F884"/>
      <c r="AK884" s="1"/>
      <c r="AL884"/>
    </row>
    <row r="885" spans="6:38" ht="12.75">
      <c r="F885"/>
      <c r="AK885" s="1"/>
      <c r="AL885"/>
    </row>
    <row r="886" spans="6:38" ht="12.75">
      <c r="F886"/>
      <c r="AK886" s="1"/>
      <c r="AL886"/>
    </row>
    <row r="887" spans="6:38" ht="12.75">
      <c r="F887"/>
      <c r="AK887" s="1"/>
      <c r="AL887"/>
    </row>
    <row r="888" spans="6:38" ht="12.75">
      <c r="F888"/>
      <c r="AK888" s="1"/>
      <c r="AL888"/>
    </row>
    <row r="889" spans="6:38" ht="12.75">
      <c r="F889"/>
      <c r="AK889" s="1"/>
      <c r="AL889"/>
    </row>
    <row r="890" spans="6:38" ht="12.75">
      <c r="F890"/>
      <c r="AK890" s="1"/>
      <c r="AL890"/>
    </row>
    <row r="891" spans="6:38" ht="12.75">
      <c r="F891"/>
      <c r="AK891" s="1"/>
      <c r="AL891"/>
    </row>
    <row r="892" spans="6:38" ht="12.75">
      <c r="F892"/>
      <c r="AK892" s="1"/>
      <c r="AL892"/>
    </row>
    <row r="893" spans="6:38" ht="12.75">
      <c r="F893"/>
      <c r="AK893" s="1"/>
      <c r="AL893"/>
    </row>
    <row r="894" spans="6:38" ht="12.75">
      <c r="F894"/>
      <c r="AK894" s="1"/>
      <c r="AL894"/>
    </row>
    <row r="895" spans="6:38" ht="12.75">
      <c r="F895"/>
      <c r="AK895" s="1"/>
      <c r="AL895"/>
    </row>
    <row r="896" spans="6:38" ht="12.75">
      <c r="F896"/>
      <c r="AK896" s="1"/>
      <c r="AL896"/>
    </row>
    <row r="897" spans="6:38" ht="12.75">
      <c r="F897"/>
      <c r="AK897" s="1"/>
      <c r="AL897"/>
    </row>
    <row r="898" spans="6:38" ht="12.75">
      <c r="F898"/>
      <c r="AK898" s="1"/>
      <c r="AL898"/>
    </row>
    <row r="899" spans="6:38" ht="12.75">
      <c r="F899"/>
      <c r="AK899" s="1"/>
      <c r="AL899"/>
    </row>
    <row r="900" spans="6:38" ht="12.75">
      <c r="F900"/>
      <c r="AK900" s="1"/>
      <c r="AL900"/>
    </row>
    <row r="901" spans="6:38" ht="12.75">
      <c r="F901"/>
      <c r="AK901" s="1"/>
      <c r="AL901"/>
    </row>
    <row r="902" spans="6:38" ht="12.75">
      <c r="F902"/>
      <c r="AK902" s="1"/>
      <c r="AL902"/>
    </row>
    <row r="903" spans="6:38" ht="12.75">
      <c r="F903"/>
      <c r="AK903" s="1"/>
      <c r="AL903"/>
    </row>
    <row r="904" spans="6:38" ht="12.75">
      <c r="F904"/>
      <c r="AK904" s="1"/>
      <c r="AL904"/>
    </row>
    <row r="905" spans="6:38" ht="12.75">
      <c r="F905"/>
      <c r="AK905" s="1"/>
      <c r="AL905"/>
    </row>
    <row r="906" spans="6:38" ht="12.75">
      <c r="F906"/>
      <c r="AK906" s="1"/>
      <c r="AL906"/>
    </row>
    <row r="907" spans="6:38" ht="12.75">
      <c r="F907"/>
      <c r="AK907" s="1"/>
      <c r="AL907"/>
    </row>
    <row r="908" spans="6:38" ht="12.75">
      <c r="F908"/>
      <c r="AK908" s="1"/>
      <c r="AL908"/>
    </row>
    <row r="909" spans="6:38" ht="12.75">
      <c r="F909"/>
      <c r="AK909" s="1"/>
      <c r="AL909"/>
    </row>
    <row r="910" spans="6:38" ht="12.75">
      <c r="F910"/>
      <c r="AK910" s="1"/>
      <c r="AL910"/>
    </row>
    <row r="911" spans="6:38" ht="12.75">
      <c r="F911"/>
      <c r="AK911" s="1"/>
      <c r="AL911"/>
    </row>
    <row r="912" spans="6:38" ht="12.75">
      <c r="F912"/>
      <c r="AK912" s="1"/>
      <c r="AL912"/>
    </row>
    <row r="913" spans="6:38" ht="12.75">
      <c r="F913"/>
      <c r="AK913" s="1"/>
      <c r="AL913"/>
    </row>
    <row r="914" spans="6:38" ht="12.75">
      <c r="F914"/>
      <c r="AK914" s="1"/>
      <c r="AL914"/>
    </row>
    <row r="915" spans="6:38" ht="12.75">
      <c r="F915"/>
      <c r="AK915" s="1"/>
      <c r="AL915"/>
    </row>
    <row r="916" spans="6:38" ht="12.75">
      <c r="F916"/>
      <c r="AK916" s="1"/>
      <c r="AL916"/>
    </row>
    <row r="917" spans="6:38" ht="12.75">
      <c r="F917"/>
      <c r="AK917" s="1"/>
      <c r="AL917"/>
    </row>
    <row r="918" spans="6:38" ht="12.75">
      <c r="F918"/>
      <c r="AK918" s="1"/>
      <c r="AL918"/>
    </row>
    <row r="919" spans="6:38" ht="12.75">
      <c r="F919"/>
      <c r="AK919" s="1"/>
      <c r="AL919"/>
    </row>
    <row r="920" spans="6:38" ht="12.75">
      <c r="F920"/>
      <c r="AK920" s="1"/>
      <c r="AL920"/>
    </row>
    <row r="921" spans="6:38" ht="12.75">
      <c r="F921"/>
      <c r="AK921" s="1"/>
      <c r="AL921"/>
    </row>
    <row r="922" spans="6:38" ht="12.75">
      <c r="F922"/>
      <c r="AK922" s="1"/>
      <c r="AL922"/>
    </row>
    <row r="923" spans="6:38" ht="12.75">
      <c r="F923"/>
      <c r="AK923" s="1"/>
      <c r="AL923"/>
    </row>
    <row r="924" spans="6:38" ht="12.75">
      <c r="F924"/>
      <c r="AK924" s="1"/>
      <c r="AL924"/>
    </row>
    <row r="925" spans="6:38" ht="12.75">
      <c r="F925"/>
      <c r="AK925" s="1"/>
      <c r="AL925"/>
    </row>
    <row r="926" spans="6:38" ht="12.75">
      <c r="F926"/>
      <c r="AK926" s="1"/>
      <c r="AL926"/>
    </row>
    <row r="927" spans="6:38" ht="12.75">
      <c r="F927"/>
      <c r="AK927" s="1"/>
      <c r="AL927"/>
    </row>
    <row r="928" spans="6:38" ht="12.75">
      <c r="F928"/>
      <c r="AK928" s="1"/>
      <c r="AL928"/>
    </row>
    <row r="929" spans="6:38" ht="12.75">
      <c r="F929"/>
      <c r="AK929" s="1"/>
      <c r="AL929"/>
    </row>
    <row r="930" spans="6:38" ht="12.75">
      <c r="F930"/>
      <c r="AK930" s="1"/>
      <c r="AL930"/>
    </row>
    <row r="931" spans="6:38" ht="12.75">
      <c r="F931"/>
      <c r="AK931" s="1"/>
      <c r="AL931"/>
    </row>
    <row r="932" spans="6:38" ht="12.75">
      <c r="F932"/>
      <c r="AK932" s="1"/>
      <c r="AL932"/>
    </row>
    <row r="933" spans="6:38" ht="12.75">
      <c r="F933"/>
      <c r="AK933" s="1"/>
      <c r="AL933"/>
    </row>
    <row r="934" spans="6:38" ht="12.75">
      <c r="F934"/>
      <c r="AK934" s="1"/>
      <c r="AL934"/>
    </row>
    <row r="935" spans="6:38" ht="12.75">
      <c r="F935"/>
      <c r="AK935" s="1"/>
      <c r="AL935"/>
    </row>
    <row r="936" spans="6:38" ht="12.75">
      <c r="F936"/>
      <c r="AK936" s="1"/>
      <c r="AL936"/>
    </row>
    <row r="937" spans="6:38" ht="12.75">
      <c r="F937"/>
      <c r="AK937" s="1"/>
      <c r="AL937"/>
    </row>
    <row r="938" spans="6:38" ht="12.75">
      <c r="F938"/>
      <c r="AK938" s="1"/>
      <c r="AL938"/>
    </row>
    <row r="939" spans="6:38" ht="12.75">
      <c r="F939"/>
      <c r="AK939" s="1"/>
      <c r="AL939"/>
    </row>
    <row r="940" spans="6:38" ht="12.75">
      <c r="F940"/>
      <c r="AK940" s="1"/>
      <c r="AL940"/>
    </row>
    <row r="941" spans="6:38" ht="12.75">
      <c r="F941"/>
      <c r="AK941" s="1"/>
      <c r="AL941"/>
    </row>
    <row r="942" spans="6:38" ht="12.75">
      <c r="F942"/>
      <c r="AK942" s="1"/>
      <c r="AL942"/>
    </row>
    <row r="943" spans="6:38" ht="12.75">
      <c r="F943"/>
      <c r="AK943" s="1"/>
      <c r="AL943"/>
    </row>
    <row r="944" spans="6:38" ht="12.75">
      <c r="F944"/>
      <c r="AK944" s="1"/>
      <c r="AL944"/>
    </row>
    <row r="945" spans="6:38" ht="12.75">
      <c r="F945"/>
      <c r="AK945" s="1"/>
      <c r="AL945"/>
    </row>
    <row r="946" spans="6:38" ht="12.75">
      <c r="F946"/>
      <c r="AK946" s="1"/>
      <c r="AL946"/>
    </row>
    <row r="947" spans="6:38" ht="12.75">
      <c r="F947"/>
      <c r="AK947" s="1"/>
      <c r="AL947"/>
    </row>
    <row r="948" spans="6:38" ht="12.75">
      <c r="F948"/>
      <c r="AK948" s="1"/>
      <c r="AL948"/>
    </row>
    <row r="949" spans="6:38" ht="12.75">
      <c r="F949"/>
      <c r="AK949" s="1"/>
      <c r="AL949"/>
    </row>
    <row r="950" spans="6:38" ht="12.75">
      <c r="F950"/>
      <c r="AK950" s="1"/>
      <c r="AL950"/>
    </row>
    <row r="951" spans="6:38" ht="12.75">
      <c r="F951"/>
      <c r="AK951" s="1"/>
      <c r="AL951"/>
    </row>
    <row r="952" spans="6:38" ht="12.75">
      <c r="F952"/>
      <c r="AK952" s="1"/>
      <c r="AL952"/>
    </row>
    <row r="953" spans="6:38" ht="12.75">
      <c r="F953"/>
      <c r="AK953" s="1"/>
      <c r="AL953"/>
    </row>
    <row r="954" spans="6:38" ht="12.75">
      <c r="F954"/>
      <c r="AK954" s="1"/>
      <c r="AL954"/>
    </row>
    <row r="955" spans="6:38" ht="12.75">
      <c r="F955"/>
      <c r="AK955" s="1"/>
      <c r="AL955"/>
    </row>
    <row r="956" spans="6:38" ht="12.75">
      <c r="F956"/>
      <c r="AK956" s="1"/>
      <c r="AL956"/>
    </row>
    <row r="957" spans="6:38" ht="12.75">
      <c r="F957"/>
      <c r="AK957" s="1"/>
      <c r="AL957"/>
    </row>
    <row r="958" spans="6:38" ht="12.75">
      <c r="F958"/>
      <c r="AK958" s="1"/>
      <c r="AL958"/>
    </row>
    <row r="959" spans="6:38" ht="12.75">
      <c r="F959"/>
      <c r="AK959" s="1"/>
      <c r="AL959"/>
    </row>
    <row r="960" spans="6:38" ht="12.75">
      <c r="F960"/>
      <c r="AK960" s="1"/>
      <c r="AL960"/>
    </row>
    <row r="961" spans="6:38" ht="12.75">
      <c r="F961"/>
      <c r="AK961" s="1"/>
      <c r="AL961"/>
    </row>
    <row r="962" spans="6:38" ht="12.75">
      <c r="F962"/>
      <c r="AK962" s="1"/>
      <c r="AL962"/>
    </row>
    <row r="963" spans="6:38" ht="12.75">
      <c r="F963"/>
      <c r="AK963" s="1"/>
      <c r="AL963"/>
    </row>
    <row r="964" spans="6:38" ht="12.75">
      <c r="F964"/>
      <c r="AK964" s="1"/>
      <c r="AL964"/>
    </row>
    <row r="965" spans="6:38" ht="12.75">
      <c r="F965"/>
      <c r="AK965" s="1"/>
      <c r="AL965"/>
    </row>
    <row r="966" spans="6:38" ht="12.75">
      <c r="F966"/>
      <c r="AK966" s="1"/>
      <c r="AL966"/>
    </row>
    <row r="967" spans="6:38" ht="12.75">
      <c r="F967"/>
      <c r="AK967" s="1"/>
      <c r="AL967"/>
    </row>
    <row r="968" spans="6:38" ht="12.75">
      <c r="F968"/>
      <c r="AK968" s="1"/>
      <c r="AL968"/>
    </row>
    <row r="969" spans="6:38" ht="12.75">
      <c r="F969"/>
      <c r="AK969" s="1"/>
      <c r="AL969"/>
    </row>
    <row r="970" spans="6:38" ht="12.75">
      <c r="F970"/>
      <c r="AK970" s="1"/>
      <c r="AL970"/>
    </row>
    <row r="971" spans="6:38" ht="12.75">
      <c r="F971"/>
      <c r="AK971" s="1"/>
      <c r="AL971"/>
    </row>
    <row r="972" spans="6:38" ht="12.75">
      <c r="F972"/>
      <c r="AK972" s="1"/>
      <c r="AL972"/>
    </row>
    <row r="973" spans="6:38" ht="12.75">
      <c r="F973"/>
      <c r="AK973" s="1"/>
      <c r="AL973"/>
    </row>
    <row r="974" spans="6:38" ht="12.75">
      <c r="F974"/>
      <c r="AK974" s="1"/>
      <c r="AL974"/>
    </row>
    <row r="975" spans="6:38" ht="12.75">
      <c r="F975"/>
      <c r="AK975" s="1"/>
      <c r="AL975"/>
    </row>
    <row r="976" spans="6:38" ht="12.75">
      <c r="F976"/>
      <c r="AK976" s="1"/>
      <c r="AL976"/>
    </row>
    <row r="977" spans="6:38" ht="12.75">
      <c r="F977"/>
      <c r="AK977" s="1"/>
      <c r="AL977"/>
    </row>
    <row r="978" spans="6:38" ht="12.75">
      <c r="F978"/>
      <c r="AK978" s="1"/>
      <c r="AL978"/>
    </row>
    <row r="979" spans="6:38" ht="12.75">
      <c r="F979"/>
      <c r="AK979" s="1"/>
      <c r="AL979"/>
    </row>
    <row r="980" spans="6:38" ht="12.75">
      <c r="F980"/>
      <c r="AK980" s="1"/>
      <c r="AL980"/>
    </row>
    <row r="981" spans="6:38" ht="12.75">
      <c r="F981"/>
      <c r="AK981" s="1"/>
      <c r="AL981"/>
    </row>
    <row r="982" spans="6:38" ht="12.75">
      <c r="F982"/>
      <c r="AK982" s="1"/>
      <c r="AL982"/>
    </row>
    <row r="983" spans="6:38" ht="12.75">
      <c r="F983"/>
      <c r="AK983" s="1"/>
      <c r="AL983"/>
    </row>
    <row r="984" spans="6:38" ht="12.75">
      <c r="F984"/>
      <c r="AK984" s="1"/>
      <c r="AL984"/>
    </row>
    <row r="985" spans="6:38" ht="12.75">
      <c r="F985"/>
      <c r="AK985" s="1"/>
      <c r="AL985"/>
    </row>
    <row r="986" spans="6:38" ht="12.75">
      <c r="F986"/>
      <c r="AK986" s="1"/>
      <c r="AL986"/>
    </row>
    <row r="987" spans="6:38" ht="12.75">
      <c r="F987"/>
      <c r="AK987" s="1"/>
      <c r="AL987"/>
    </row>
    <row r="988" spans="6:38" ht="12.75">
      <c r="F988"/>
      <c r="AK988" s="1"/>
      <c r="AL988"/>
    </row>
    <row r="989" spans="6:38" ht="12.75">
      <c r="F989"/>
      <c r="AK989" s="1"/>
      <c r="AL989"/>
    </row>
    <row r="990" spans="6:38" ht="12.75">
      <c r="F990"/>
      <c r="AK990" s="1"/>
      <c r="AL990"/>
    </row>
    <row r="991" spans="6:38" ht="12.75">
      <c r="F991"/>
      <c r="AK991" s="1"/>
      <c r="AL991"/>
    </row>
    <row r="992" spans="6:38" ht="12.75">
      <c r="F992"/>
      <c r="AK992" s="1"/>
      <c r="AL992"/>
    </row>
    <row r="993" spans="6:38" ht="12.75">
      <c r="F993"/>
      <c r="AK993" s="1"/>
      <c r="AL993"/>
    </row>
    <row r="994" spans="6:38" ht="12.75">
      <c r="F994"/>
      <c r="AK994" s="1"/>
      <c r="AL994"/>
    </row>
    <row r="995" spans="6:38" ht="12.75">
      <c r="F995"/>
      <c r="AK995" s="1"/>
      <c r="AL995"/>
    </row>
    <row r="996" spans="6:38" ht="12.75">
      <c r="F996"/>
      <c r="AK996" s="1"/>
      <c r="AL996"/>
    </row>
    <row r="997" spans="6:38" ht="12.75">
      <c r="F997"/>
      <c r="AK997" s="1"/>
      <c r="AL997"/>
    </row>
    <row r="998" spans="6:38" ht="12.75">
      <c r="F998"/>
      <c r="AK998" s="1"/>
      <c r="AL998"/>
    </row>
    <row r="999" spans="6:38" ht="12.75">
      <c r="F999"/>
      <c r="AK999" s="1"/>
      <c r="AL999"/>
    </row>
    <row r="1000" spans="6:38" ht="12.75">
      <c r="F1000"/>
      <c r="AK1000" s="1"/>
      <c r="AL1000"/>
    </row>
    <row r="1001" spans="6:38" ht="12.75">
      <c r="F1001"/>
      <c r="AK1001" s="1"/>
      <c r="AL1001"/>
    </row>
    <row r="1002" spans="6:38" ht="12.75">
      <c r="F1002"/>
      <c r="AK1002" s="1"/>
      <c r="AL1002"/>
    </row>
    <row r="1003" spans="6:38" ht="12.75">
      <c r="F1003"/>
      <c r="AK1003" s="1"/>
      <c r="AL1003"/>
    </row>
    <row r="1004" spans="6:38" ht="12.75">
      <c r="F1004"/>
      <c r="AK1004" s="1"/>
      <c r="AL1004"/>
    </row>
    <row r="1005" spans="6:38" ht="12.75">
      <c r="F1005"/>
      <c r="AK1005" s="1"/>
      <c r="AL1005"/>
    </row>
    <row r="1006" spans="6:38" ht="12.75">
      <c r="F1006"/>
      <c r="AK1006" s="1"/>
      <c r="AL1006"/>
    </row>
    <row r="1007" spans="6:38" ht="12.75">
      <c r="F1007"/>
      <c r="AK1007" s="1"/>
      <c r="AL1007"/>
    </row>
    <row r="1008" spans="6:38" ht="12.75">
      <c r="F1008"/>
      <c r="AK1008" s="1"/>
      <c r="AL1008"/>
    </row>
    <row r="1009" spans="6:38" ht="12.75">
      <c r="F1009"/>
      <c r="AK1009" s="1"/>
      <c r="AL1009"/>
    </row>
    <row r="1010" spans="6:38" ht="12.75">
      <c r="F1010"/>
      <c r="AK1010" s="1"/>
      <c r="AL1010"/>
    </row>
    <row r="1011" spans="6:38" ht="12.75">
      <c r="F1011"/>
      <c r="AK1011" s="1"/>
      <c r="AL1011"/>
    </row>
    <row r="1012" spans="6:38" ht="12.75">
      <c r="F1012"/>
      <c r="AK1012" s="1"/>
      <c r="AL1012"/>
    </row>
    <row r="1013" spans="6:38" ht="12.75">
      <c r="F1013"/>
      <c r="AK1013" s="1"/>
      <c r="AL1013"/>
    </row>
    <row r="1014" spans="6:38" ht="12.75">
      <c r="F1014"/>
      <c r="AK1014" s="1"/>
      <c r="AL1014"/>
    </row>
    <row r="1015" spans="6:38" ht="12.75">
      <c r="F1015"/>
      <c r="AK1015" s="1"/>
      <c r="AL1015"/>
    </row>
    <row r="1016" spans="6:38" ht="12.75">
      <c r="F1016"/>
      <c r="AK1016" s="1"/>
      <c r="AL1016"/>
    </row>
    <row r="1017" spans="6:38" ht="12.75">
      <c r="F1017"/>
      <c r="AK1017" s="1"/>
      <c r="AL1017"/>
    </row>
    <row r="1018" spans="6:38" ht="12.75">
      <c r="F1018"/>
      <c r="AK1018" s="1"/>
      <c r="AL1018"/>
    </row>
    <row r="1019" spans="6:38" ht="12.75">
      <c r="F1019"/>
      <c r="AK1019" s="1"/>
      <c r="AL1019"/>
    </row>
    <row r="1020" spans="6:38" ht="12.75">
      <c r="F1020"/>
      <c r="AK1020" s="1"/>
      <c r="AL1020"/>
    </row>
    <row r="1021" spans="6:38" ht="12.75">
      <c r="F1021"/>
      <c r="AK1021" s="1"/>
      <c r="AL1021"/>
    </row>
    <row r="1022" spans="6:38" ht="12.75">
      <c r="F1022"/>
      <c r="AK1022" s="1"/>
      <c r="AL1022"/>
    </row>
    <row r="1023" spans="6:38" ht="12.75">
      <c r="F1023"/>
      <c r="AK1023" s="1"/>
      <c r="AL1023"/>
    </row>
    <row r="1024" spans="6:38" ht="12.75">
      <c r="F1024"/>
      <c r="AK1024" s="1"/>
      <c r="AL1024"/>
    </row>
    <row r="1025" spans="6:38" ht="12.75">
      <c r="F1025"/>
      <c r="AK1025" s="1"/>
      <c r="AL1025"/>
    </row>
    <row r="1026" spans="6:38" ht="12.75">
      <c r="F1026"/>
      <c r="AK1026" s="1"/>
      <c r="AL1026"/>
    </row>
    <row r="1027" spans="6:38" ht="12.75">
      <c r="F1027"/>
      <c r="AK1027" s="1"/>
      <c r="AL1027"/>
    </row>
    <row r="1028" spans="6:38" ht="12.75">
      <c r="F1028"/>
      <c r="AK1028" s="1"/>
      <c r="AL1028"/>
    </row>
    <row r="1029" spans="6:38" ht="12.75">
      <c r="F1029"/>
      <c r="AK1029" s="1"/>
      <c r="AL1029"/>
    </row>
    <row r="1030" spans="6:38" ht="12.75">
      <c r="F1030"/>
      <c r="AK1030" s="1"/>
      <c r="AL1030"/>
    </row>
    <row r="1031" spans="6:38" ht="12.75">
      <c r="F1031"/>
      <c r="AK1031" s="1"/>
      <c r="AL1031"/>
    </row>
    <row r="1032" spans="6:38" ht="12.75">
      <c r="F1032"/>
      <c r="AK1032" s="1"/>
      <c r="AL1032"/>
    </row>
    <row r="1033" spans="6:38" ht="12.75">
      <c r="F1033"/>
      <c r="AK1033" s="1"/>
      <c r="AL1033"/>
    </row>
    <row r="1034" spans="6:38" ht="12.75">
      <c r="F1034"/>
      <c r="AK1034" s="1"/>
      <c r="AL1034"/>
    </row>
    <row r="1035" spans="6:38" ht="12.75">
      <c r="F1035"/>
      <c r="AK1035" s="1"/>
      <c r="AL1035"/>
    </row>
    <row r="1036" spans="6:38" ht="12.75">
      <c r="F1036"/>
      <c r="AK1036" s="1"/>
      <c r="AL1036"/>
    </row>
    <row r="1037" spans="6:38" ht="12.75">
      <c r="F1037"/>
      <c r="AK1037" s="1"/>
      <c r="AL1037"/>
    </row>
    <row r="1038" spans="6:38" ht="12.75">
      <c r="F1038"/>
      <c r="AK1038" s="1"/>
      <c r="AL1038"/>
    </row>
    <row r="1039" spans="6:38" ht="12.75">
      <c r="F1039"/>
      <c r="AK1039" s="1"/>
      <c r="AL1039"/>
    </row>
    <row r="1040" spans="6:38" ht="12.75">
      <c r="F1040"/>
      <c r="AK1040" s="1"/>
      <c r="AL1040"/>
    </row>
    <row r="1041" spans="6:38" ht="12.75">
      <c r="F1041"/>
      <c r="AK1041" s="1"/>
      <c r="AL1041"/>
    </row>
    <row r="1042" spans="6:38" ht="12.75">
      <c r="F1042"/>
      <c r="AK1042" s="1"/>
      <c r="AL1042"/>
    </row>
    <row r="1043" spans="6:38" ht="12.75">
      <c r="F1043"/>
      <c r="AK1043" s="1"/>
      <c r="AL1043"/>
    </row>
    <row r="1044" spans="6:38" ht="12.75">
      <c r="F1044"/>
      <c r="AK1044" s="1"/>
      <c r="AL1044"/>
    </row>
    <row r="1045" spans="6:38" ht="12.75">
      <c r="F1045"/>
      <c r="AK1045" s="1"/>
      <c r="AL1045"/>
    </row>
    <row r="1046" spans="6:38" ht="12.75">
      <c r="F1046"/>
      <c r="AK1046" s="1"/>
      <c r="AL1046"/>
    </row>
    <row r="1047" spans="6:38" ht="12.75">
      <c r="F1047"/>
      <c r="AK1047" s="1"/>
      <c r="AL1047"/>
    </row>
    <row r="1048" spans="6:38" ht="12.75">
      <c r="F1048"/>
      <c r="AK1048" s="1"/>
      <c r="AL1048"/>
    </row>
    <row r="1049" spans="6:38" ht="12.75">
      <c r="F1049"/>
      <c r="AK1049" s="1"/>
      <c r="AL1049"/>
    </row>
    <row r="1050" spans="6:38" ht="12.75">
      <c r="F1050"/>
      <c r="AK1050" s="1"/>
      <c r="AL1050"/>
    </row>
    <row r="1051" spans="6:38" ht="12.75">
      <c r="F1051"/>
      <c r="AK1051" s="1"/>
      <c r="AL1051"/>
    </row>
    <row r="1052" spans="6:38" ht="12.75">
      <c r="F1052"/>
      <c r="AK1052" s="1"/>
      <c r="AL1052"/>
    </row>
    <row r="1053" spans="6:38" ht="12.75">
      <c r="F1053"/>
      <c r="AK1053" s="1"/>
      <c r="AL1053"/>
    </row>
    <row r="1054" spans="6:38" ht="12.75">
      <c r="F1054"/>
      <c r="AK1054" s="1"/>
      <c r="AL1054"/>
    </row>
    <row r="1055" spans="6:38" ht="12.75">
      <c r="F1055"/>
      <c r="AK1055" s="1"/>
      <c r="AL1055"/>
    </row>
    <row r="1056" spans="6:38" ht="12.75">
      <c r="F1056"/>
      <c r="AK1056" s="1"/>
      <c r="AL1056"/>
    </row>
    <row r="1057" spans="6:38" ht="12.75">
      <c r="F1057"/>
      <c r="AK1057" s="1"/>
      <c r="AL1057"/>
    </row>
    <row r="1058" spans="6:38" ht="12.75">
      <c r="F1058"/>
      <c r="AK1058" s="1"/>
      <c r="AL1058"/>
    </row>
    <row r="1059" spans="6:38" ht="12.75">
      <c r="F1059"/>
      <c r="AK1059" s="1"/>
      <c r="AL1059"/>
    </row>
    <row r="1060" spans="6:38" ht="12.75">
      <c r="F1060"/>
      <c r="AK1060" s="1"/>
      <c r="AL1060"/>
    </row>
    <row r="1061" spans="6:38" ht="12.75">
      <c r="F1061"/>
      <c r="AK1061" s="1"/>
      <c r="AL1061"/>
    </row>
    <row r="1062" spans="6:38" ht="12.75">
      <c r="F1062"/>
      <c r="AK1062" s="1"/>
      <c r="AL1062"/>
    </row>
    <row r="1063" spans="6:38" ht="12.75">
      <c r="F1063"/>
      <c r="AK1063" s="1"/>
      <c r="AL1063"/>
    </row>
    <row r="1064" spans="6:38" ht="12.75">
      <c r="F1064"/>
      <c r="AK1064" s="1"/>
      <c r="AL1064"/>
    </row>
    <row r="1065" spans="6:38" ht="12.75">
      <c r="F1065"/>
      <c r="AK1065" s="1"/>
      <c r="AL1065"/>
    </row>
    <row r="1066" spans="6:38" ht="12.75">
      <c r="F1066"/>
      <c r="AK1066" s="1"/>
      <c r="AL1066"/>
    </row>
    <row r="1067" spans="6:38" ht="12.75">
      <c r="F1067"/>
      <c r="AK1067" s="1"/>
      <c r="AL1067"/>
    </row>
    <row r="1068" spans="6:38" ht="12.75">
      <c r="F1068"/>
      <c r="AK1068" s="1"/>
      <c r="AL1068"/>
    </row>
    <row r="1069" spans="6:38" ht="12.75">
      <c r="F1069"/>
      <c r="AK1069" s="1"/>
      <c r="AL1069"/>
    </row>
    <row r="1070" spans="6:38" ht="12.75">
      <c r="F1070"/>
      <c r="AK1070" s="1"/>
      <c r="AL1070"/>
    </row>
    <row r="1071" spans="6:38" ht="12.75">
      <c r="F1071"/>
      <c r="AK1071" s="1"/>
      <c r="AL1071"/>
    </row>
    <row r="1072" spans="6:38" ht="12.75">
      <c r="F1072"/>
      <c r="AK1072" s="1"/>
      <c r="AL1072"/>
    </row>
    <row r="1073" spans="6:38" ht="12.75">
      <c r="F1073"/>
      <c r="AK1073" s="1"/>
      <c r="AL1073"/>
    </row>
    <row r="1074" spans="6:38" ht="12.75">
      <c r="F1074"/>
      <c r="AK1074" s="1"/>
      <c r="AL1074"/>
    </row>
    <row r="1075" spans="6:38" ht="12.75">
      <c r="F1075"/>
      <c r="AK1075" s="1"/>
      <c r="AL1075"/>
    </row>
    <row r="1076" spans="6:38" ht="12.75">
      <c r="F1076"/>
      <c r="AK1076" s="1"/>
      <c r="AL1076"/>
    </row>
    <row r="1077" spans="6:38" ht="12.75">
      <c r="F1077"/>
      <c r="AK1077" s="1"/>
      <c r="AL1077"/>
    </row>
    <row r="1078" spans="6:38" ht="12.75">
      <c r="F1078"/>
      <c r="AK1078" s="1"/>
      <c r="AL1078"/>
    </row>
    <row r="1079" spans="6:38" ht="12.75">
      <c r="F1079"/>
      <c r="AK1079" s="1"/>
      <c r="AL1079"/>
    </row>
    <row r="1080" spans="6:38" ht="12.75">
      <c r="F1080"/>
      <c r="AK1080" s="1"/>
      <c r="AL1080"/>
    </row>
    <row r="1081" spans="6:38" ht="12.75">
      <c r="F1081"/>
      <c r="AK1081" s="1"/>
      <c r="AL1081"/>
    </row>
    <row r="1082" spans="6:38" ht="12.75">
      <c r="F1082"/>
      <c r="AK1082" s="1"/>
      <c r="AL1082"/>
    </row>
    <row r="1083" spans="6:38" ht="12.75">
      <c r="F1083"/>
      <c r="AK1083" s="1"/>
      <c r="AL1083"/>
    </row>
    <row r="1084" spans="6:38" ht="12.75">
      <c r="F1084"/>
      <c r="AK1084" s="1"/>
      <c r="AL1084"/>
    </row>
    <row r="1085" spans="6:38" ht="12.75">
      <c r="F1085"/>
      <c r="AK1085" s="1"/>
      <c r="AL1085"/>
    </row>
    <row r="1086" spans="6:38" ht="12.75">
      <c r="F1086"/>
      <c r="AK1086" s="1"/>
      <c r="AL1086"/>
    </row>
    <row r="1087" spans="6:38" ht="12.75">
      <c r="F1087"/>
      <c r="AK1087" s="1"/>
      <c r="AL1087"/>
    </row>
    <row r="1088" spans="6:38" ht="12.75">
      <c r="F1088"/>
      <c r="AK1088" s="1"/>
      <c r="AL1088"/>
    </row>
    <row r="1089" spans="6:38" ht="12.75">
      <c r="F1089"/>
      <c r="AK1089" s="1"/>
      <c r="AL1089"/>
    </row>
    <row r="1090" spans="6:38" ht="12.75">
      <c r="F1090"/>
      <c r="AK1090" s="1"/>
      <c r="AL1090"/>
    </row>
    <row r="1091" spans="6:38" ht="12.75">
      <c r="F1091"/>
      <c r="AK1091" s="1"/>
      <c r="AL1091"/>
    </row>
    <row r="1092" spans="6:38" ht="12.75">
      <c r="F1092"/>
      <c r="AK1092" s="1"/>
      <c r="AL1092"/>
    </row>
    <row r="1093" spans="6:38" ht="12.75">
      <c r="F1093"/>
      <c r="AK1093" s="1"/>
      <c r="AL1093"/>
    </row>
    <row r="1094" spans="6:38" ht="12.75">
      <c r="F1094"/>
      <c r="AK1094" s="1"/>
      <c r="AL1094"/>
    </row>
    <row r="1095" spans="6:38" ht="12.75">
      <c r="F1095"/>
      <c r="AK1095" s="1"/>
      <c r="AL1095"/>
    </row>
    <row r="1096" spans="6:38" ht="12.75">
      <c r="F1096"/>
      <c r="AK1096" s="1"/>
      <c r="AL1096"/>
    </row>
    <row r="1097" spans="6:38" ht="12.75">
      <c r="F1097"/>
      <c r="AK1097" s="1"/>
      <c r="AL1097"/>
    </row>
    <row r="1098" spans="6:38" ht="12.75">
      <c r="F1098"/>
      <c r="AK1098" s="1"/>
      <c r="AL1098"/>
    </row>
    <row r="1099" spans="6:38" ht="12.75">
      <c r="F1099"/>
      <c r="AK1099" s="1"/>
      <c r="AL1099"/>
    </row>
    <row r="1100" spans="6:38" ht="12.75">
      <c r="F1100"/>
      <c r="AK1100" s="1"/>
      <c r="AL1100"/>
    </row>
    <row r="1101" spans="6:38" ht="12.75">
      <c r="F1101"/>
      <c r="AK1101" s="1"/>
      <c r="AL1101"/>
    </row>
    <row r="1102" spans="6:38" ht="12.75">
      <c r="F1102"/>
      <c r="AK1102" s="1"/>
      <c r="AL1102"/>
    </row>
    <row r="1103" spans="6:38" ht="12.75">
      <c r="F1103"/>
      <c r="AK1103" s="1"/>
      <c r="AL1103"/>
    </row>
    <row r="1104" spans="6:38" ht="12.75">
      <c r="F1104"/>
      <c r="AK1104" s="1"/>
      <c r="AL1104"/>
    </row>
    <row r="1105" spans="6:38" ht="12.75">
      <c r="F1105"/>
      <c r="AK1105" s="1"/>
      <c r="AL1105"/>
    </row>
    <row r="1106" spans="6:38" ht="12.75">
      <c r="F1106"/>
      <c r="AK1106" s="1"/>
      <c r="AL1106"/>
    </row>
    <row r="1107" spans="6:38" ht="12.75">
      <c r="F1107"/>
      <c r="AK1107" s="1"/>
      <c r="AL1107"/>
    </row>
    <row r="1108" spans="6:38" ht="12.75">
      <c r="F1108"/>
      <c r="AK1108" s="1"/>
      <c r="AL1108"/>
    </row>
    <row r="1109" spans="6:38" ht="12.75">
      <c r="F1109"/>
      <c r="AK1109" s="1"/>
      <c r="AL1109"/>
    </row>
    <row r="1110" spans="6:38" ht="12.75">
      <c r="F1110"/>
      <c r="AK1110" s="1"/>
      <c r="AL1110"/>
    </row>
    <row r="1111" spans="6:38" ht="12.75">
      <c r="F1111"/>
      <c r="AK1111" s="1"/>
      <c r="AL1111"/>
    </row>
    <row r="1112" spans="6:38" ht="12.75">
      <c r="F1112"/>
      <c r="AK1112" s="1"/>
      <c r="AL1112"/>
    </row>
    <row r="1113" spans="6:38" ht="12.75">
      <c r="F1113"/>
      <c r="AK1113" s="1"/>
      <c r="AL1113"/>
    </row>
    <row r="1114" spans="6:38" ht="12.75">
      <c r="F1114"/>
      <c r="AK1114" s="1"/>
      <c r="AL1114"/>
    </row>
    <row r="1115" spans="6:38" ht="12.75">
      <c r="F1115"/>
      <c r="AK1115" s="1"/>
      <c r="AL1115"/>
    </row>
    <row r="1116" spans="6:38" ht="12.75">
      <c r="F1116"/>
      <c r="AK1116" s="1"/>
      <c r="AL1116"/>
    </row>
    <row r="1117" spans="6:38" ht="12.75">
      <c r="F1117"/>
      <c r="AK1117" s="1"/>
      <c r="AL1117"/>
    </row>
    <row r="1118" spans="6:38" ht="12.75">
      <c r="F1118"/>
      <c r="AK1118" s="1"/>
      <c r="AL1118"/>
    </row>
    <row r="1119" spans="6:38" ht="12.75">
      <c r="F1119"/>
      <c r="AK1119" s="1"/>
      <c r="AL1119"/>
    </row>
    <row r="1120" spans="6:38" ht="12.75">
      <c r="F1120"/>
      <c r="AK1120" s="1"/>
      <c r="AL1120"/>
    </row>
    <row r="1121" spans="6:38" ht="12.75">
      <c r="F1121"/>
      <c r="AK1121" s="1"/>
      <c r="AL1121"/>
    </row>
    <row r="1122" spans="6:38" ht="12.75">
      <c r="F1122"/>
      <c r="AK1122" s="1"/>
      <c r="AL1122"/>
    </row>
    <row r="1123" spans="6:38" ht="12.75">
      <c r="F1123"/>
      <c r="AK1123" s="1"/>
      <c r="AL1123"/>
    </row>
    <row r="1124" spans="6:38" ht="12.75">
      <c r="F1124"/>
      <c r="AK1124" s="1"/>
      <c r="AL1124"/>
    </row>
    <row r="1125" spans="6:38" ht="12.75">
      <c r="F1125"/>
      <c r="AK1125" s="1"/>
      <c r="AL1125"/>
    </row>
    <row r="1126" spans="6:38" ht="12.75">
      <c r="F1126"/>
      <c r="AK1126" s="1"/>
      <c r="AL1126"/>
    </row>
    <row r="1127" spans="6:38" ht="12.75">
      <c r="F1127"/>
      <c r="AK1127" s="1"/>
      <c r="AL1127"/>
    </row>
    <row r="1128" spans="6:38" ht="12.75">
      <c r="F1128"/>
      <c r="AK1128" s="1"/>
      <c r="AL1128"/>
    </row>
    <row r="1129" spans="6:38" ht="12.75">
      <c r="F1129"/>
      <c r="AK1129" s="1"/>
      <c r="AL1129"/>
    </row>
    <row r="1130" spans="6:38" ht="12.75">
      <c r="F1130"/>
      <c r="AK1130" s="1"/>
      <c r="AL1130"/>
    </row>
    <row r="1131" spans="6:38" ht="12.75">
      <c r="F1131"/>
      <c r="AK1131" s="1"/>
      <c r="AL1131"/>
    </row>
    <row r="1132" spans="6:38" ht="12.75">
      <c r="F1132"/>
      <c r="AK1132" s="1"/>
      <c r="AL1132"/>
    </row>
    <row r="1133" spans="6:38" ht="12.75">
      <c r="F1133"/>
      <c r="AK1133" s="1"/>
      <c r="AL1133"/>
    </row>
    <row r="1134" spans="6:38" ht="12.75">
      <c r="F1134"/>
      <c r="AK1134" s="1"/>
      <c r="AL1134"/>
    </row>
    <row r="1135" spans="6:38" ht="12.75">
      <c r="F1135"/>
      <c r="AK1135" s="1"/>
      <c r="AL1135"/>
    </row>
    <row r="1136" spans="6:38" ht="12.75">
      <c r="F1136"/>
      <c r="AK1136" s="1"/>
      <c r="AL1136"/>
    </row>
    <row r="1137" spans="6:38" ht="12.75">
      <c r="F1137"/>
      <c r="AK1137" s="1"/>
      <c r="AL1137"/>
    </row>
    <row r="1138" spans="6:38" ht="12.75">
      <c r="F1138"/>
      <c r="AK1138" s="1"/>
      <c r="AL1138"/>
    </row>
    <row r="1139" spans="6:38" ht="12.75">
      <c r="F1139"/>
      <c r="AK1139" s="1"/>
      <c r="AL1139"/>
    </row>
    <row r="1140" spans="6:38" ht="12.75">
      <c r="F1140"/>
      <c r="AK1140" s="1"/>
      <c r="AL1140"/>
    </row>
    <row r="1141" spans="6:38" ht="12.75">
      <c r="F1141"/>
      <c r="AK1141" s="1"/>
      <c r="AL1141"/>
    </row>
    <row r="1142" spans="6:38" ht="12.75">
      <c r="F1142"/>
      <c r="AK1142" s="1"/>
      <c r="AL1142"/>
    </row>
    <row r="1143" spans="6:38" ht="12.75">
      <c r="F1143"/>
      <c r="AK1143" s="1"/>
      <c r="AL1143"/>
    </row>
    <row r="1144" spans="6:38" ht="12.75">
      <c r="F1144"/>
      <c r="AK1144" s="1"/>
      <c r="AL1144"/>
    </row>
    <row r="1145" spans="6:38" ht="12.75">
      <c r="F1145"/>
      <c r="AK1145" s="1"/>
      <c r="AL1145"/>
    </row>
    <row r="1146" spans="6:38" ht="12.75">
      <c r="F1146"/>
      <c r="AK1146" s="1"/>
      <c r="AL1146"/>
    </row>
    <row r="1147" spans="6:38" ht="12.75">
      <c r="F1147"/>
      <c r="AK1147" s="1"/>
      <c r="AL1147"/>
    </row>
    <row r="1148" spans="6:38" ht="12.75">
      <c r="F1148"/>
      <c r="AK1148" s="1"/>
      <c r="AL1148"/>
    </row>
    <row r="1149" spans="6:38" ht="12.75">
      <c r="F1149"/>
      <c r="AK1149" s="1"/>
      <c r="AL1149"/>
    </row>
    <row r="1150" spans="6:38" ht="12.75">
      <c r="F1150"/>
      <c r="AK1150" s="1"/>
      <c r="AL1150"/>
    </row>
    <row r="1151" spans="6:38" ht="12.75">
      <c r="F1151"/>
      <c r="AK1151" s="1"/>
      <c r="AL1151"/>
    </row>
    <row r="1152" spans="6:38" ht="12.75">
      <c r="F1152"/>
      <c r="AK1152" s="1"/>
      <c r="AL1152"/>
    </row>
    <row r="1153" spans="6:38" ht="12.75">
      <c r="F1153"/>
      <c r="AK1153" s="1"/>
      <c r="AL1153"/>
    </row>
    <row r="1154" spans="6:38" ht="12.75">
      <c r="F1154"/>
      <c r="AK1154" s="1"/>
      <c r="AL1154"/>
    </row>
    <row r="1155" spans="6:38" ht="12.75">
      <c r="F1155"/>
      <c r="AK1155" s="1"/>
      <c r="AL1155"/>
    </row>
    <row r="1156" spans="6:38" ht="12.75">
      <c r="F1156"/>
      <c r="AK1156" s="1"/>
      <c r="AL1156"/>
    </row>
    <row r="1157" spans="6:38" ht="12.75">
      <c r="F1157"/>
      <c r="AK1157" s="1"/>
      <c r="AL1157"/>
    </row>
    <row r="1158" spans="6:38" ht="12.75">
      <c r="F1158"/>
      <c r="AK1158" s="1"/>
      <c r="AL1158"/>
    </row>
    <row r="1159" spans="6:38" ht="12.75">
      <c r="F1159"/>
      <c r="AK1159" s="1"/>
      <c r="AL1159"/>
    </row>
    <row r="1160" spans="6:38" ht="12.75">
      <c r="F1160"/>
      <c r="AK1160" s="1"/>
      <c r="AL1160"/>
    </row>
    <row r="1161" spans="6:38" ht="12.75">
      <c r="F1161"/>
      <c r="AK1161" s="1"/>
      <c r="AL1161"/>
    </row>
    <row r="1162" spans="6:38" ht="12.75">
      <c r="F1162"/>
      <c r="AK1162" s="1"/>
      <c r="AL1162"/>
    </row>
    <row r="1163" spans="6:38" ht="12.75">
      <c r="F1163"/>
      <c r="AK1163" s="1"/>
      <c r="AL1163"/>
    </row>
    <row r="1164" spans="6:38" ht="12.75">
      <c r="F1164"/>
      <c r="AK1164" s="1"/>
      <c r="AL1164"/>
    </row>
    <row r="1165" spans="6:38" ht="12.75">
      <c r="F1165"/>
      <c r="AK1165" s="1"/>
      <c r="AL1165"/>
    </row>
    <row r="1166" spans="6:38" ht="12.75">
      <c r="F1166"/>
      <c r="AK1166" s="1"/>
      <c r="AL1166"/>
    </row>
    <row r="1167" spans="6:38" ht="12.75">
      <c r="F1167"/>
      <c r="AK1167" s="1"/>
      <c r="AL1167"/>
    </row>
    <row r="1168" spans="6:38" ht="12.75">
      <c r="F1168"/>
      <c r="AK1168" s="1"/>
      <c r="AL1168"/>
    </row>
    <row r="1169" spans="6:38" ht="12.75">
      <c r="F1169"/>
      <c r="AK1169" s="1"/>
      <c r="AL1169"/>
    </row>
    <row r="1170" spans="6:38" ht="12.75">
      <c r="F1170"/>
      <c r="AK1170" s="1"/>
      <c r="AL1170"/>
    </row>
    <row r="1171" spans="6:38" ht="12.75">
      <c r="F1171"/>
      <c r="AK1171" s="1"/>
      <c r="AL1171"/>
    </row>
    <row r="1172" spans="6:38" ht="12.75">
      <c r="F1172"/>
      <c r="AK1172" s="1"/>
      <c r="AL1172"/>
    </row>
    <row r="1173" spans="6:38" ht="12.75">
      <c r="F1173"/>
      <c r="AK1173" s="1"/>
      <c r="AL1173"/>
    </row>
    <row r="1174" spans="6:38" ht="12.75">
      <c r="F1174"/>
      <c r="AK1174" s="1"/>
      <c r="AL1174"/>
    </row>
    <row r="1175" spans="6:38" ht="12.75">
      <c r="F1175"/>
      <c r="AK1175" s="1"/>
      <c r="AL1175"/>
    </row>
    <row r="1176" spans="6:38" ht="12.75">
      <c r="F1176"/>
      <c r="AK1176" s="1"/>
      <c r="AL1176"/>
    </row>
    <row r="1177" spans="6:38" ht="12.75">
      <c r="F1177"/>
      <c r="AK1177" s="1"/>
      <c r="AL1177"/>
    </row>
    <row r="1178" spans="6:38" ht="12.75">
      <c r="F1178"/>
      <c r="AK1178" s="1"/>
      <c r="AL1178"/>
    </row>
    <row r="1179" spans="6:38" ht="12.75">
      <c r="F1179"/>
      <c r="AK1179" s="1"/>
      <c r="AL1179"/>
    </row>
    <row r="1180" spans="6:38" ht="12.75">
      <c r="F1180"/>
      <c r="AK1180" s="1"/>
      <c r="AL1180"/>
    </row>
    <row r="1181" spans="6:38" ht="12.75">
      <c r="F1181"/>
      <c r="AK1181" s="1"/>
      <c r="AL1181"/>
    </row>
    <row r="1182" spans="6:38" ht="12.75">
      <c r="F1182"/>
      <c r="AK1182" s="1"/>
      <c r="AL1182"/>
    </row>
    <row r="1183" spans="6:38" ht="12.75">
      <c r="F1183"/>
      <c r="AK1183" s="1"/>
      <c r="AL1183"/>
    </row>
    <row r="1184" spans="6:38" ht="12.75">
      <c r="F1184"/>
      <c r="AK1184" s="1"/>
      <c r="AL1184"/>
    </row>
    <row r="1185" spans="6:38" ht="12.75">
      <c r="F1185"/>
      <c r="AK1185" s="1"/>
      <c r="AL1185"/>
    </row>
    <row r="1186" spans="6:38" ht="12.75">
      <c r="F1186"/>
      <c r="AK1186" s="1"/>
      <c r="AL1186"/>
    </row>
    <row r="1187" spans="6:38" ht="12.75">
      <c r="F1187"/>
      <c r="AK1187" s="1"/>
      <c r="AL1187"/>
    </row>
    <row r="1188" spans="6:38" ht="12.75">
      <c r="F1188"/>
      <c r="AK1188" s="1"/>
      <c r="AL1188"/>
    </row>
    <row r="1189" spans="6:38" ht="12.75">
      <c r="F1189"/>
      <c r="AK1189" s="1"/>
      <c r="AL1189"/>
    </row>
    <row r="1190" spans="6:38" ht="12.75">
      <c r="F1190"/>
      <c r="AK1190" s="1"/>
      <c r="AL1190"/>
    </row>
    <row r="1191" spans="6:38" ht="12.75">
      <c r="F1191"/>
      <c r="AK1191" s="1"/>
      <c r="AL1191"/>
    </row>
    <row r="1192" spans="6:38" ht="12.75">
      <c r="F1192"/>
      <c r="AK1192" s="1"/>
      <c r="AL1192"/>
    </row>
    <row r="1193" spans="6:38" ht="12.75">
      <c r="F1193"/>
      <c r="AK1193" s="1"/>
      <c r="AL1193"/>
    </row>
    <row r="1194" spans="6:38" ht="12.75">
      <c r="F1194"/>
      <c r="AK1194" s="1"/>
      <c r="AL1194"/>
    </row>
    <row r="1195" spans="6:38" ht="12.75">
      <c r="F1195"/>
      <c r="AK1195" s="1"/>
      <c r="AL1195"/>
    </row>
    <row r="1196" spans="6:38" ht="12.75">
      <c r="F1196"/>
      <c r="AK1196" s="1"/>
      <c r="AL1196"/>
    </row>
    <row r="1197" spans="6:38" ht="12.75">
      <c r="F1197"/>
      <c r="AK1197" s="1"/>
      <c r="AL1197"/>
    </row>
    <row r="1198" spans="6:38" ht="12.75">
      <c r="F1198"/>
      <c r="AK1198" s="1"/>
      <c r="AL1198"/>
    </row>
    <row r="1199" spans="6:38" ht="12.75">
      <c r="F1199"/>
      <c r="AK1199" s="1"/>
      <c r="AL1199"/>
    </row>
    <row r="1200" spans="6:38" ht="12.75">
      <c r="F1200"/>
      <c r="AK1200" s="1"/>
      <c r="AL1200"/>
    </row>
    <row r="1201" spans="6:38" ht="12.75">
      <c r="F1201"/>
      <c r="AK1201" s="1"/>
      <c r="AL1201"/>
    </row>
    <row r="1202" spans="6:38" ht="12.75">
      <c r="F1202"/>
      <c r="AK1202" s="1"/>
      <c r="AL1202"/>
    </row>
    <row r="1203" spans="6:38" ht="12.75">
      <c r="F1203"/>
      <c r="AK1203" s="1"/>
      <c r="AL1203"/>
    </row>
    <row r="1204" spans="6:38" ht="12.75">
      <c r="F1204"/>
      <c r="AK1204" s="1"/>
      <c r="AL1204"/>
    </row>
    <row r="1205" spans="6:38" ht="12.75">
      <c r="F1205"/>
      <c r="AK1205" s="1"/>
      <c r="AL1205"/>
    </row>
    <row r="1206" spans="6:38" ht="12.75">
      <c r="F1206"/>
      <c r="AK1206" s="1"/>
      <c r="AL1206"/>
    </row>
    <row r="1207" spans="6:38" ht="12.75">
      <c r="F1207"/>
      <c r="AK1207" s="1"/>
      <c r="AL1207"/>
    </row>
    <row r="1208" spans="6:38" ht="12.75">
      <c r="F1208"/>
      <c r="AK1208" s="1"/>
      <c r="AL1208"/>
    </row>
    <row r="1209" spans="6:38" ht="12.75">
      <c r="F1209"/>
      <c r="AK1209" s="1"/>
      <c r="AL1209"/>
    </row>
    <row r="1210" spans="6:38" ht="12.75">
      <c r="F1210"/>
      <c r="AK1210" s="1"/>
      <c r="AL1210"/>
    </row>
    <row r="1211" spans="6:38" ht="12.75">
      <c r="F1211"/>
      <c r="AK1211" s="1"/>
      <c r="AL1211"/>
    </row>
    <row r="1212" spans="6:38" ht="12.75">
      <c r="F1212"/>
      <c r="AK1212" s="1"/>
      <c r="AL1212"/>
    </row>
    <row r="1213" spans="6:38" ht="12.75">
      <c r="F1213"/>
      <c r="AK1213" s="1"/>
      <c r="AL1213"/>
    </row>
    <row r="1214" spans="6:38" ht="12.75">
      <c r="F1214"/>
      <c r="AK1214" s="1"/>
      <c r="AL1214"/>
    </row>
    <row r="1215" spans="6:38" ht="12.75">
      <c r="F1215"/>
      <c r="AK1215" s="1"/>
      <c r="AL1215"/>
    </row>
    <row r="1216" spans="6:38" ht="12.75">
      <c r="F1216"/>
      <c r="AK1216" s="1"/>
      <c r="AL1216"/>
    </row>
    <row r="1217" spans="6:38" ht="12.75">
      <c r="F1217"/>
      <c r="AK1217" s="1"/>
      <c r="AL1217"/>
    </row>
    <row r="1218" spans="6:38" ht="12.75">
      <c r="F1218"/>
      <c r="AK1218" s="1"/>
      <c r="AL1218"/>
    </row>
    <row r="1219" spans="6:38" ht="12.75">
      <c r="F1219"/>
      <c r="AK1219" s="1"/>
      <c r="AL1219"/>
    </row>
    <row r="1220" spans="6:38" ht="12.75">
      <c r="F1220"/>
      <c r="AK1220" s="1"/>
      <c r="AL1220"/>
    </row>
    <row r="1221" spans="6:38" ht="12.75">
      <c r="F1221"/>
      <c r="AK1221" s="1"/>
      <c r="AL1221"/>
    </row>
    <row r="1222" spans="6:38" ht="12.75">
      <c r="F1222"/>
      <c r="AK1222" s="1"/>
      <c r="AL1222"/>
    </row>
    <row r="1223" spans="6:38" ht="12.75">
      <c r="F1223"/>
      <c r="AK1223" s="1"/>
      <c r="AL1223"/>
    </row>
    <row r="1224" spans="6:38" ht="12.75">
      <c r="F1224"/>
      <c r="AK1224" s="1"/>
      <c r="AL1224"/>
    </row>
    <row r="1225" spans="6:38" ht="12.75">
      <c r="F1225"/>
      <c r="AK1225" s="1"/>
      <c r="AL1225"/>
    </row>
    <row r="1226" spans="6:38" ht="12.75">
      <c r="F1226"/>
      <c r="AK1226" s="1"/>
      <c r="AL1226"/>
    </row>
    <row r="1227" spans="6:38" ht="12.75">
      <c r="F1227"/>
      <c r="AK1227" s="1"/>
      <c r="AL1227"/>
    </row>
    <row r="1228" spans="6:38" ht="12.75">
      <c r="F1228"/>
      <c r="AK1228" s="1"/>
      <c r="AL1228"/>
    </row>
    <row r="1229" spans="6:38" ht="12.75">
      <c r="F1229"/>
      <c r="AK1229" s="1"/>
      <c r="AL1229"/>
    </row>
    <row r="1230" spans="6:38" ht="12.75">
      <c r="F1230"/>
      <c r="AK1230" s="1"/>
      <c r="AL1230"/>
    </row>
    <row r="1231" spans="6:38" ht="12.75">
      <c r="F1231"/>
      <c r="AK1231" s="1"/>
      <c r="AL1231"/>
    </row>
    <row r="1232" spans="6:38" ht="12.75">
      <c r="F1232"/>
      <c r="AK1232" s="1"/>
      <c r="AL1232"/>
    </row>
    <row r="1233" spans="6:38" ht="12.75">
      <c r="F1233"/>
      <c r="AK1233" s="1"/>
      <c r="AL1233"/>
    </row>
    <row r="1234" spans="6:38" ht="12.75">
      <c r="F1234"/>
      <c r="AK1234" s="1"/>
      <c r="AL1234"/>
    </row>
    <row r="1235" spans="6:38" ht="12.75">
      <c r="F1235"/>
      <c r="AK1235" s="1"/>
      <c r="AL1235"/>
    </row>
    <row r="1236" spans="6:38" ht="12.75">
      <c r="F1236"/>
      <c r="AK1236" s="1"/>
      <c r="AL1236"/>
    </row>
    <row r="1237" spans="6:38" ht="12.75">
      <c r="F1237"/>
      <c r="AK1237" s="1"/>
      <c r="AL1237"/>
    </row>
    <row r="1238" spans="6:38" ht="12.75">
      <c r="F1238"/>
      <c r="AK1238" s="1"/>
      <c r="AL1238"/>
    </row>
    <row r="1239" spans="6:38" ht="12.75">
      <c r="F1239"/>
      <c r="AK1239" s="1"/>
      <c r="AL1239"/>
    </row>
    <row r="1240" spans="6:38" ht="12.75">
      <c r="F1240"/>
      <c r="AK1240" s="1"/>
      <c r="AL1240"/>
    </row>
    <row r="1241" spans="6:38" ht="12.75">
      <c r="F1241"/>
      <c r="AK1241" s="1"/>
      <c r="AL1241"/>
    </row>
    <row r="1242" spans="6:38" ht="12.75">
      <c r="F1242"/>
      <c r="AK1242" s="1"/>
      <c r="AL1242"/>
    </row>
    <row r="1243" spans="6:38" ht="12.75">
      <c r="F1243"/>
      <c r="AK1243" s="1"/>
      <c r="AL1243"/>
    </row>
    <row r="1244" spans="6:38" ht="12.75">
      <c r="F1244"/>
      <c r="AK1244" s="1"/>
      <c r="AL1244"/>
    </row>
    <row r="1245" spans="6:38" ht="12.75">
      <c r="F1245"/>
      <c r="AK1245" s="1"/>
      <c r="AL1245"/>
    </row>
    <row r="1246" spans="6:38" ht="12.75">
      <c r="F1246"/>
      <c r="AK1246" s="1"/>
      <c r="AL1246"/>
    </row>
    <row r="1247" spans="6:38" ht="12.75">
      <c r="F1247"/>
      <c r="AK1247" s="1"/>
      <c r="AL1247"/>
    </row>
    <row r="1248" spans="6:38" ht="12.75">
      <c r="F1248"/>
      <c r="AK1248" s="1"/>
      <c r="AL1248"/>
    </row>
    <row r="1249" spans="6:38" ht="12.75">
      <c r="F1249"/>
      <c r="AK1249" s="1"/>
      <c r="AL1249"/>
    </row>
    <row r="1250" spans="6:38" ht="12.75">
      <c r="F1250"/>
      <c r="AK1250" s="1"/>
      <c r="AL1250"/>
    </row>
    <row r="1251" spans="6:38" ht="12.75">
      <c r="F1251"/>
      <c r="AK1251" s="1"/>
      <c r="AL1251"/>
    </row>
    <row r="1252" spans="6:38" ht="12.75">
      <c r="F1252"/>
      <c r="AK1252" s="1"/>
      <c r="AL1252"/>
    </row>
    <row r="1253" spans="6:38" ht="12.75">
      <c r="F1253"/>
      <c r="AK1253" s="1"/>
      <c r="AL1253"/>
    </row>
    <row r="1254" spans="6:38" ht="12.75">
      <c r="F1254"/>
      <c r="AK1254" s="1"/>
      <c r="AL1254"/>
    </row>
    <row r="1255" spans="6:38" ht="12.75">
      <c r="F1255"/>
      <c r="AK1255" s="1"/>
      <c r="AL1255"/>
    </row>
    <row r="1256" spans="6:38" ht="12.75">
      <c r="F1256"/>
      <c r="AK1256" s="1"/>
      <c r="AL1256"/>
    </row>
    <row r="1257" spans="6:38" ht="12.75">
      <c r="F1257"/>
      <c r="AK1257" s="1"/>
      <c r="AL1257"/>
    </row>
    <row r="1258" spans="6:38" ht="12.75">
      <c r="F1258"/>
      <c r="AK1258" s="1"/>
      <c r="AL1258"/>
    </row>
    <row r="1259" spans="6:38" ht="12.75">
      <c r="F1259"/>
      <c r="AK1259" s="1"/>
      <c r="AL1259"/>
    </row>
    <row r="1260" spans="6:38" ht="12.75">
      <c r="F1260"/>
      <c r="AK1260" s="1"/>
      <c r="AL1260"/>
    </row>
    <row r="1261" spans="6:38" ht="12.75">
      <c r="F1261"/>
      <c r="AK1261" s="1"/>
      <c r="AL1261"/>
    </row>
    <row r="1262" spans="6:38" ht="12.75">
      <c r="F1262"/>
      <c r="AK1262" s="1"/>
      <c r="AL1262"/>
    </row>
    <row r="1263" spans="6:38" ht="12.75">
      <c r="F1263"/>
      <c r="AK1263" s="1"/>
      <c r="AL1263"/>
    </row>
    <row r="1264" spans="6:38" ht="12.75">
      <c r="F1264"/>
      <c r="AK1264" s="1"/>
      <c r="AL1264"/>
    </row>
    <row r="1265" spans="6:38" ht="12.75">
      <c r="F1265"/>
      <c r="AK1265" s="1"/>
      <c r="AL1265"/>
    </row>
    <row r="1266" spans="6:38" ht="12.75">
      <c r="F1266"/>
      <c r="AK1266" s="1"/>
      <c r="AL1266"/>
    </row>
    <row r="1267" spans="6:38" ht="12.75">
      <c r="F1267"/>
      <c r="AK1267" s="1"/>
      <c r="AL1267"/>
    </row>
    <row r="1268" spans="6:38" ht="12.75">
      <c r="F1268"/>
      <c r="AK1268" s="1"/>
      <c r="AL1268"/>
    </row>
    <row r="1269" spans="6:38" ht="12.75">
      <c r="F1269"/>
      <c r="AK1269" s="1"/>
      <c r="AL1269"/>
    </row>
    <row r="1270" spans="6:38" ht="12.75">
      <c r="F1270"/>
      <c r="AK1270" s="1"/>
      <c r="AL1270"/>
    </row>
    <row r="1271" spans="6:38" ht="12.75">
      <c r="F1271"/>
      <c r="AK1271" s="1"/>
      <c r="AL1271"/>
    </row>
    <row r="1272" spans="6:38" ht="12.75">
      <c r="F1272"/>
      <c r="AK1272" s="1"/>
      <c r="AL1272"/>
    </row>
    <row r="1273" spans="6:38" ht="12.75">
      <c r="F1273"/>
      <c r="AK1273" s="1"/>
      <c r="AL1273"/>
    </row>
    <row r="1274" spans="6:38" ht="12.75">
      <c r="F1274"/>
      <c r="AK1274" s="1"/>
      <c r="AL1274"/>
    </row>
    <row r="1275" spans="6:38" ht="12.75">
      <c r="F1275"/>
      <c r="AK1275" s="1"/>
      <c r="AL1275"/>
    </row>
    <row r="1276" spans="6:38" ht="12.75">
      <c r="F1276"/>
      <c r="AK1276" s="1"/>
      <c r="AL1276"/>
    </row>
    <row r="1277" spans="6:38" ht="12.75">
      <c r="F1277"/>
      <c r="AK1277" s="1"/>
      <c r="AL1277"/>
    </row>
    <row r="1278" spans="6:38" ht="12.75">
      <c r="F1278"/>
      <c r="AK1278" s="1"/>
      <c r="AL1278"/>
    </row>
    <row r="1279" spans="6:38" ht="12.75">
      <c r="F1279"/>
      <c r="AK1279" s="1"/>
      <c r="AL1279"/>
    </row>
    <row r="1280" spans="6:38" ht="12.75">
      <c r="F1280"/>
      <c r="AK1280" s="1"/>
      <c r="AL1280"/>
    </row>
    <row r="1281" spans="6:38" ht="12.75">
      <c r="F1281"/>
      <c r="AK1281" s="1"/>
      <c r="AL1281"/>
    </row>
    <row r="1282" spans="6:38" ht="12.75">
      <c r="F1282"/>
      <c r="AK1282" s="1"/>
      <c r="AL1282"/>
    </row>
    <row r="1283" spans="6:38" ht="12.75">
      <c r="F1283"/>
      <c r="AK1283" s="1"/>
      <c r="AL1283"/>
    </row>
    <row r="1284" spans="6:38" ht="12.75">
      <c r="F1284"/>
      <c r="AK1284" s="1"/>
      <c r="AL1284"/>
    </row>
    <row r="1285" spans="6:38" ht="12.75">
      <c r="F1285"/>
      <c r="AK1285" s="1"/>
      <c r="AL1285"/>
    </row>
    <row r="1286" spans="6:38" ht="12.75">
      <c r="F1286"/>
      <c r="AK1286" s="1"/>
      <c r="AL1286"/>
    </row>
    <row r="1287" spans="6:38" ht="12.75">
      <c r="F1287"/>
      <c r="AK1287" s="1"/>
      <c r="AL1287"/>
    </row>
    <row r="1288" spans="6:38" ht="12.75">
      <c r="F1288"/>
      <c r="AK1288" s="1"/>
      <c r="AL1288"/>
    </row>
    <row r="1289" spans="6:38" ht="12.75">
      <c r="F1289"/>
      <c r="AK1289" s="1"/>
      <c r="AL1289"/>
    </row>
    <row r="1290" spans="6:38" ht="12.75">
      <c r="F1290"/>
      <c r="AK1290" s="1"/>
      <c r="AL1290"/>
    </row>
    <row r="1291" spans="6:38" ht="12.75">
      <c r="F1291"/>
      <c r="AK1291" s="1"/>
      <c r="AL1291"/>
    </row>
    <row r="1292" spans="6:38" ht="12.75">
      <c r="F1292"/>
      <c r="AK1292" s="1"/>
      <c r="AL1292"/>
    </row>
    <row r="1293" spans="6:38" ht="12.75">
      <c r="F1293"/>
      <c r="AK1293" s="1"/>
      <c r="AL1293"/>
    </row>
    <row r="1294" spans="6:38" ht="12.75">
      <c r="F1294"/>
      <c r="AK1294" s="1"/>
      <c r="AL1294"/>
    </row>
    <row r="1295" spans="6:38" ht="12.75">
      <c r="F1295"/>
      <c r="AK1295" s="1"/>
      <c r="AL1295"/>
    </row>
    <row r="1296" spans="6:38" ht="12.75">
      <c r="F1296"/>
      <c r="AK1296" s="1"/>
      <c r="AL1296"/>
    </row>
    <row r="1297" spans="6:38" ht="12.75">
      <c r="F1297"/>
      <c r="AK1297" s="1"/>
      <c r="AL1297"/>
    </row>
    <row r="1298" spans="6:38" ht="12.75">
      <c r="F1298"/>
      <c r="AK1298" s="1"/>
      <c r="AL1298"/>
    </row>
    <row r="1299" spans="6:38" ht="12.75">
      <c r="F1299"/>
      <c r="AK1299" s="1"/>
      <c r="AL1299"/>
    </row>
    <row r="1300" spans="6:38" ht="12.75">
      <c r="F1300"/>
      <c r="AK1300" s="1"/>
      <c r="AL1300"/>
    </row>
    <row r="1301" spans="6:38" ht="12.75">
      <c r="F1301"/>
      <c r="AK1301" s="1"/>
      <c r="AL1301"/>
    </row>
    <row r="1302" spans="6:38" ht="12.75">
      <c r="F1302"/>
      <c r="AK1302" s="1"/>
      <c r="AL1302"/>
    </row>
    <row r="1303" spans="6:38" ht="12.75">
      <c r="F1303"/>
      <c r="AK1303" s="1"/>
      <c r="AL1303"/>
    </row>
    <row r="1304" spans="6:38" ht="12.75">
      <c r="F1304"/>
      <c r="AK1304" s="1"/>
      <c r="AL1304"/>
    </row>
    <row r="1305" spans="6:38" ht="12.75">
      <c r="F1305"/>
      <c r="AK1305" s="1"/>
      <c r="AL1305"/>
    </row>
    <row r="1306" spans="6:38" ht="12.75">
      <c r="F1306"/>
      <c r="AK1306" s="1"/>
      <c r="AL1306"/>
    </row>
    <row r="1307" spans="6:38" ht="12.75">
      <c r="F1307"/>
      <c r="AK1307" s="1"/>
      <c r="AL1307"/>
    </row>
    <row r="1308" spans="6:38" ht="12.75">
      <c r="F1308"/>
      <c r="AK1308" s="1"/>
      <c r="AL1308"/>
    </row>
    <row r="1309" spans="6:38" ht="12.75">
      <c r="F1309"/>
      <c r="AK1309" s="1"/>
      <c r="AL1309"/>
    </row>
    <row r="1310" spans="6:38" ht="12.75">
      <c r="F1310"/>
      <c r="AK1310" s="1"/>
      <c r="AL1310"/>
    </row>
    <row r="1311" spans="6:38" ht="12.75">
      <c r="F1311"/>
      <c r="AK1311" s="1"/>
      <c r="AL1311"/>
    </row>
    <row r="1312" spans="6:38" ht="12.75">
      <c r="F1312"/>
      <c r="AK1312" s="1"/>
      <c r="AL1312"/>
    </row>
    <row r="1313" spans="6:38" ht="12.75">
      <c r="F1313"/>
      <c r="AK1313" s="1"/>
      <c r="AL1313"/>
    </row>
    <row r="1314" spans="6:38" ht="12.75">
      <c r="F1314"/>
      <c r="AK1314" s="1"/>
      <c r="AL1314"/>
    </row>
    <row r="1315" spans="6:38" ht="12.75">
      <c r="F1315"/>
      <c r="AK1315" s="1"/>
      <c r="AL1315"/>
    </row>
    <row r="1316" spans="6:38" ht="12.75">
      <c r="F1316"/>
      <c r="AK1316" s="1"/>
      <c r="AL1316"/>
    </row>
    <row r="1317" spans="6:38" ht="12.75">
      <c r="F1317"/>
      <c r="AK1317" s="1"/>
      <c r="AL1317"/>
    </row>
    <row r="1318" spans="6:38" ht="12.75">
      <c r="F1318"/>
      <c r="AK1318" s="1"/>
      <c r="AL1318"/>
    </row>
    <row r="1319" spans="6:38" ht="12.75">
      <c r="F1319"/>
      <c r="AK1319" s="1"/>
      <c r="AL1319"/>
    </row>
    <row r="1320" spans="6:38" ht="12.75">
      <c r="F1320"/>
      <c r="AK1320" s="1"/>
      <c r="AL1320"/>
    </row>
    <row r="1321" spans="6:38" ht="12.75">
      <c r="F1321"/>
      <c r="AK1321" s="1"/>
      <c r="AL1321"/>
    </row>
    <row r="1322" spans="6:38" ht="12.75">
      <c r="F1322"/>
      <c r="AK1322" s="1"/>
      <c r="AL1322"/>
    </row>
    <row r="1323" spans="6:38" ht="12.75">
      <c r="F1323"/>
      <c r="AK1323" s="1"/>
      <c r="AL1323"/>
    </row>
    <row r="1324" spans="6:38" ht="12.75">
      <c r="F1324"/>
      <c r="AK1324" s="1"/>
      <c r="AL1324"/>
    </row>
    <row r="1325" spans="6:38" ht="12.75">
      <c r="F1325"/>
      <c r="AK1325" s="1"/>
      <c r="AL1325"/>
    </row>
    <row r="1326" spans="6:38" ht="12.75">
      <c r="F1326"/>
      <c r="AK1326" s="1"/>
      <c r="AL1326"/>
    </row>
    <row r="1327" spans="6:38" ht="12.75">
      <c r="F1327"/>
      <c r="AK1327" s="1"/>
      <c r="AL1327"/>
    </row>
    <row r="1328" spans="6:38" ht="12.75">
      <c r="F1328"/>
      <c r="AK1328" s="1"/>
      <c r="AL1328"/>
    </row>
    <row r="1329" spans="6:38" ht="12.75">
      <c r="F1329"/>
      <c r="AK1329" s="1"/>
      <c r="AL1329"/>
    </row>
    <row r="1330" spans="6:38" ht="12.75">
      <c r="F1330"/>
      <c r="AK1330" s="1"/>
      <c r="AL1330"/>
    </row>
    <row r="1331" spans="6:38" ht="12.75">
      <c r="F1331"/>
      <c r="AK1331" s="1"/>
      <c r="AL1331"/>
    </row>
    <row r="1332" spans="6:38" ht="12.75">
      <c r="F1332"/>
      <c r="AK1332" s="1"/>
      <c r="AL1332"/>
    </row>
    <row r="1333" spans="6:38" ht="12.75">
      <c r="F1333"/>
      <c r="AK1333" s="1"/>
      <c r="AL1333"/>
    </row>
    <row r="1334" spans="6:38" ht="12.75">
      <c r="F1334"/>
      <c r="AK1334" s="1"/>
      <c r="AL1334"/>
    </row>
    <row r="1335" spans="6:38" ht="12.75">
      <c r="F1335"/>
      <c r="AK1335" s="1"/>
      <c r="AL1335"/>
    </row>
    <row r="1336" spans="6:38" ht="12.75">
      <c r="F1336"/>
      <c r="AK1336" s="1"/>
      <c r="AL1336"/>
    </row>
    <row r="1337" spans="6:38" ht="12.75">
      <c r="F1337"/>
      <c r="AK1337" s="1"/>
      <c r="AL1337"/>
    </row>
    <row r="1338" spans="6:38" ht="12.75">
      <c r="F1338"/>
      <c r="AK1338" s="1"/>
      <c r="AL1338"/>
    </row>
    <row r="1339" spans="6:38" ht="12.75">
      <c r="F1339"/>
      <c r="AK1339" s="1"/>
      <c r="AL1339"/>
    </row>
    <row r="1340" spans="6:38" ht="12.75">
      <c r="F1340"/>
      <c r="AK1340" s="1"/>
      <c r="AL1340"/>
    </row>
    <row r="1341" spans="6:38" ht="12.75">
      <c r="F1341"/>
      <c r="AK1341" s="1"/>
      <c r="AL1341"/>
    </row>
    <row r="1342" spans="6:38" ht="12.75">
      <c r="F1342"/>
      <c r="AK1342" s="1"/>
      <c r="AL1342"/>
    </row>
    <row r="1343" spans="6:38" ht="12.75">
      <c r="F1343"/>
      <c r="AK1343" s="1"/>
      <c r="AL1343"/>
    </row>
    <row r="1344" spans="6:38" ht="12.75">
      <c r="F1344"/>
      <c r="AK1344" s="1"/>
      <c r="AL1344"/>
    </row>
    <row r="1345" spans="6:38" ht="12.75">
      <c r="F1345"/>
      <c r="AK1345" s="1"/>
      <c r="AL1345"/>
    </row>
    <row r="1346" spans="6:38" ht="12.75">
      <c r="F1346"/>
      <c r="AK1346" s="1"/>
      <c r="AL1346"/>
    </row>
    <row r="1347" spans="6:38" ht="12.75">
      <c r="F1347"/>
      <c r="AK1347" s="1"/>
      <c r="AL1347"/>
    </row>
    <row r="1348" spans="6:38" ht="12.75">
      <c r="F1348"/>
      <c r="AK1348" s="1"/>
      <c r="AL1348"/>
    </row>
    <row r="1349" spans="6:38" ht="12.75">
      <c r="F1349"/>
      <c r="AK1349" s="1"/>
      <c r="AL1349"/>
    </row>
    <row r="1350" spans="6:38" ht="12.75">
      <c r="F1350"/>
      <c r="AK1350" s="1"/>
      <c r="AL1350"/>
    </row>
    <row r="1351" spans="6:38" ht="12.75">
      <c r="F1351"/>
      <c r="AK1351" s="1"/>
      <c r="AL1351"/>
    </row>
    <row r="1352" spans="6:38" ht="12.75">
      <c r="F1352"/>
      <c r="AK1352" s="1"/>
      <c r="AL1352"/>
    </row>
    <row r="1353" spans="6:38" ht="12.75">
      <c r="F1353"/>
      <c r="AK1353" s="1"/>
      <c r="AL1353"/>
    </row>
    <row r="1354" spans="6:38" ht="12.75">
      <c r="F1354"/>
      <c r="AK1354" s="1"/>
      <c r="AL1354"/>
    </row>
    <row r="1355" spans="6:38" ht="12.75">
      <c r="F1355"/>
      <c r="AK1355" s="1"/>
      <c r="AL1355"/>
    </row>
    <row r="1356" spans="6:38" ht="12.75">
      <c r="F1356"/>
      <c r="AK1356" s="1"/>
      <c r="AL1356"/>
    </row>
    <row r="1357" spans="6:38" ht="12.75">
      <c r="F1357"/>
      <c r="AK1357" s="1"/>
      <c r="AL1357"/>
    </row>
    <row r="1358" spans="6:38" ht="12.75">
      <c r="F1358"/>
      <c r="AK1358" s="1"/>
      <c r="AL1358"/>
    </row>
    <row r="1359" spans="6:38" ht="12.75">
      <c r="F1359"/>
      <c r="AK1359" s="1"/>
      <c r="AL1359"/>
    </row>
    <row r="1360" spans="6:38" ht="12.75">
      <c r="F1360"/>
      <c r="AK1360" s="1"/>
      <c r="AL1360"/>
    </row>
    <row r="1361" spans="6:38" ht="12.75">
      <c r="F1361"/>
      <c r="AK1361" s="1"/>
      <c r="AL1361"/>
    </row>
    <row r="1362" spans="6:38" ht="12.75">
      <c r="F1362"/>
      <c r="AK1362" s="1"/>
      <c r="AL1362"/>
    </row>
    <row r="1363" spans="6:38" ht="12.75">
      <c r="F1363"/>
      <c r="AK1363" s="1"/>
      <c r="AL1363"/>
    </row>
    <row r="1364" spans="6:38" ht="12.75">
      <c r="F1364"/>
      <c r="AK1364" s="1"/>
      <c r="AL1364"/>
    </row>
    <row r="1365" spans="6:38" ht="12.75">
      <c r="F1365"/>
      <c r="AK1365" s="1"/>
      <c r="AL1365"/>
    </row>
    <row r="1366" spans="6:38" ht="12.75">
      <c r="F1366"/>
      <c r="AK1366" s="1"/>
      <c r="AL1366"/>
    </row>
    <row r="1367" spans="6:38" ht="12.75">
      <c r="F1367"/>
      <c r="AK1367" s="1"/>
      <c r="AL1367"/>
    </row>
    <row r="1368" spans="6:38" ht="12.75">
      <c r="F1368"/>
      <c r="AK1368" s="1"/>
      <c r="AL1368"/>
    </row>
    <row r="1369" spans="6:38" ht="12.75">
      <c r="F1369"/>
      <c r="AK1369" s="1"/>
      <c r="AL1369"/>
    </row>
    <row r="1370" spans="6:38" ht="12.75">
      <c r="F1370"/>
      <c r="AK1370" s="1"/>
      <c r="AL1370"/>
    </row>
    <row r="1371" spans="6:38" ht="12.75">
      <c r="F1371"/>
      <c r="AK1371" s="1"/>
      <c r="AL1371"/>
    </row>
    <row r="1372" spans="6:38" ht="12.75">
      <c r="F1372"/>
      <c r="AK1372" s="1"/>
      <c r="AL1372"/>
    </row>
    <row r="1373" spans="6:38" ht="12.75">
      <c r="F1373"/>
      <c r="AK1373" s="1"/>
      <c r="AL1373"/>
    </row>
    <row r="1374" spans="6:38" ht="12.75">
      <c r="F1374"/>
      <c r="AK1374" s="1"/>
      <c r="AL1374"/>
    </row>
    <row r="1375" spans="6:38" ht="12.75">
      <c r="F1375"/>
      <c r="AK1375" s="1"/>
      <c r="AL1375"/>
    </row>
    <row r="1376" spans="6:38" ht="12.75">
      <c r="F1376"/>
      <c r="AK1376" s="1"/>
      <c r="AL1376"/>
    </row>
    <row r="1377" spans="6:38" ht="12.75">
      <c r="F1377"/>
      <c r="AK1377" s="1"/>
      <c r="AL1377"/>
    </row>
    <row r="1378" spans="6:38" ht="12.75">
      <c r="F1378"/>
      <c r="AK1378" s="1"/>
      <c r="AL1378"/>
    </row>
    <row r="1379" spans="6:38" ht="12.75">
      <c r="F1379"/>
      <c r="AK1379" s="1"/>
      <c r="AL1379"/>
    </row>
    <row r="1380" spans="6:38" ht="12.75">
      <c r="F1380"/>
      <c r="AK1380" s="1"/>
      <c r="AL1380"/>
    </row>
    <row r="1381" spans="6:38" ht="12.75">
      <c r="F1381"/>
      <c r="AK1381" s="1"/>
      <c r="AL1381"/>
    </row>
    <row r="1382" spans="6:38" ht="12.75">
      <c r="F1382"/>
      <c r="AK1382" s="1"/>
      <c r="AL1382"/>
    </row>
    <row r="1383" spans="6:38" ht="12.75">
      <c r="F1383"/>
      <c r="AK1383" s="1"/>
      <c r="AL1383"/>
    </row>
    <row r="1384" spans="6:38" ht="12.75">
      <c r="F1384"/>
      <c r="AK1384" s="1"/>
      <c r="AL1384"/>
    </row>
    <row r="1385" spans="6:38" ht="12.75">
      <c r="F1385"/>
      <c r="AK1385" s="1"/>
      <c r="AL1385"/>
    </row>
    <row r="1386" spans="6:38" ht="12.75">
      <c r="F1386"/>
      <c r="AK1386" s="1"/>
      <c r="AL1386"/>
    </row>
    <row r="1387" spans="6:38" ht="12.75">
      <c r="F1387"/>
      <c r="AK1387" s="1"/>
      <c r="AL1387"/>
    </row>
    <row r="1388" spans="6:38" ht="12.75">
      <c r="F1388"/>
      <c r="AK1388" s="1"/>
      <c r="AL1388"/>
    </row>
    <row r="1389" spans="6:38" ht="12.75">
      <c r="F1389"/>
      <c r="AK1389" s="1"/>
      <c r="AL1389"/>
    </row>
    <row r="1390" spans="6:38" ht="12.75">
      <c r="F1390"/>
      <c r="AK1390" s="1"/>
      <c r="AL1390"/>
    </row>
    <row r="1391" spans="6:38" ht="12.75">
      <c r="F1391"/>
      <c r="AK1391" s="1"/>
      <c r="AL1391"/>
    </row>
    <row r="1392" spans="6:38" ht="12.75">
      <c r="F1392"/>
      <c r="AK1392" s="1"/>
      <c r="AL1392"/>
    </row>
    <row r="1393" spans="6:38" ht="12.75">
      <c r="F1393"/>
      <c r="AK1393" s="1"/>
      <c r="AL1393"/>
    </row>
    <row r="1394" spans="6:38" ht="12.75">
      <c r="F1394"/>
      <c r="AK1394" s="1"/>
      <c r="AL1394"/>
    </row>
    <row r="1395" spans="6:38" ht="12.75">
      <c r="F1395"/>
      <c r="AK1395" s="1"/>
      <c r="AL1395"/>
    </row>
    <row r="1396" spans="6:38" ht="12.75">
      <c r="F1396"/>
      <c r="AK1396" s="1"/>
      <c r="AL1396"/>
    </row>
    <row r="1397" spans="6:38" ht="12.75">
      <c r="F1397"/>
      <c r="AK1397" s="1"/>
      <c r="AL1397"/>
    </row>
    <row r="1398" spans="6:38" ht="12.75">
      <c r="F1398"/>
      <c r="AK1398" s="1"/>
      <c r="AL1398"/>
    </row>
    <row r="1399" spans="6:38" ht="12.75">
      <c r="F1399"/>
      <c r="AK1399" s="1"/>
      <c r="AL1399"/>
    </row>
    <row r="1400" spans="6:38" ht="12.75">
      <c r="F1400"/>
      <c r="AK1400" s="1"/>
      <c r="AL1400"/>
    </row>
    <row r="1401" spans="6:38" ht="12.75">
      <c r="F1401"/>
      <c r="AK1401" s="1"/>
      <c r="AL1401"/>
    </row>
    <row r="1402" spans="6:38" ht="12.75">
      <c r="F1402"/>
      <c r="AK1402" s="1"/>
      <c r="AL1402"/>
    </row>
    <row r="1403" spans="6:38" ht="12.75">
      <c r="F1403"/>
      <c r="AK1403" s="1"/>
      <c r="AL1403"/>
    </row>
    <row r="1404" spans="6:38" ht="12.75">
      <c r="F1404"/>
      <c r="AK1404" s="1"/>
      <c r="AL1404"/>
    </row>
    <row r="1405" spans="6:38" ht="12.75">
      <c r="F1405"/>
      <c r="AK1405" s="1"/>
      <c r="AL1405"/>
    </row>
    <row r="1406" spans="6:38" ht="12.75">
      <c r="F1406"/>
      <c r="AK1406" s="1"/>
      <c r="AL1406"/>
    </row>
    <row r="1407" spans="6:38" ht="12.75">
      <c r="F1407"/>
      <c r="AK1407" s="1"/>
      <c r="AL1407"/>
    </row>
    <row r="1408" spans="6:38" ht="12.75">
      <c r="F1408"/>
      <c r="AK1408" s="1"/>
      <c r="AL1408"/>
    </row>
    <row r="1409" spans="6:38" ht="12.75">
      <c r="F1409"/>
      <c r="AK1409" s="1"/>
      <c r="AL1409"/>
    </row>
    <row r="1410" spans="6:38" ht="12.75">
      <c r="F1410"/>
      <c r="AK1410" s="1"/>
      <c r="AL1410"/>
    </row>
    <row r="1411" spans="6:38" ht="12.75">
      <c r="F1411"/>
      <c r="AK1411" s="1"/>
      <c r="AL1411"/>
    </row>
    <row r="1412" spans="6:38" ht="12.75">
      <c r="F1412"/>
      <c r="AK1412" s="1"/>
      <c r="AL1412"/>
    </row>
    <row r="1413" spans="6:38" ht="12.75">
      <c r="F1413"/>
      <c r="AK1413" s="1"/>
      <c r="AL1413"/>
    </row>
    <row r="1414" spans="6:38" ht="12.75">
      <c r="F1414"/>
      <c r="AK1414" s="1"/>
      <c r="AL1414"/>
    </row>
    <row r="1415" spans="6:38" ht="12.75">
      <c r="F1415"/>
      <c r="AK1415" s="1"/>
      <c r="AL1415"/>
    </row>
    <row r="1416" spans="6:38" ht="12.75">
      <c r="F1416"/>
      <c r="AK1416" s="1"/>
      <c r="AL1416"/>
    </row>
    <row r="1417" spans="6:38" ht="12.75">
      <c r="F1417"/>
      <c r="AK1417" s="1"/>
      <c r="AL1417"/>
    </row>
    <row r="1418" spans="6:38" ht="12.75">
      <c r="F1418"/>
      <c r="AK1418" s="1"/>
      <c r="AL1418"/>
    </row>
    <row r="1419" spans="6:38" ht="12.75">
      <c r="F1419"/>
      <c r="AK1419" s="1"/>
      <c r="AL1419"/>
    </row>
    <row r="1420" spans="6:38" ht="12.75">
      <c r="F1420"/>
      <c r="AK1420" s="1"/>
      <c r="AL1420"/>
    </row>
    <row r="1421" spans="6:38" ht="12.75">
      <c r="F1421"/>
      <c r="AK1421" s="1"/>
      <c r="AL1421"/>
    </row>
    <row r="1422" spans="6:38" ht="12.75">
      <c r="F1422"/>
      <c r="AK1422" s="1"/>
      <c r="AL1422"/>
    </row>
    <row r="1423" spans="6:38" ht="12.75">
      <c r="F1423"/>
      <c r="AK1423" s="1"/>
      <c r="AL1423"/>
    </row>
    <row r="1424" spans="6:38" ht="12.75">
      <c r="F1424"/>
      <c r="AK1424" s="1"/>
      <c r="AL1424"/>
    </row>
    <row r="1425" spans="6:38" ht="12.75">
      <c r="F1425"/>
      <c r="AK1425" s="1"/>
      <c r="AL1425"/>
    </row>
    <row r="1426" spans="6:38" ht="12.75">
      <c r="F1426"/>
      <c r="AK1426" s="1"/>
      <c r="AL1426"/>
    </row>
    <row r="1427" spans="6:38" ht="12.75">
      <c r="F1427"/>
      <c r="AK1427" s="1"/>
      <c r="AL1427"/>
    </row>
    <row r="1428" spans="6:38" ht="12.75">
      <c r="F1428"/>
      <c r="AK1428" s="1"/>
      <c r="AL1428"/>
    </row>
    <row r="1429" spans="6:38" ht="12.75">
      <c r="F1429"/>
      <c r="AK1429" s="1"/>
      <c r="AL1429"/>
    </row>
    <row r="1430" spans="6:38" ht="12.75">
      <c r="F1430"/>
      <c r="AK1430" s="1"/>
      <c r="AL1430"/>
    </row>
    <row r="1431" spans="6:38" ht="12.75">
      <c r="F1431"/>
      <c r="AK1431" s="1"/>
      <c r="AL1431"/>
    </row>
    <row r="1432" spans="6:38" ht="12.75">
      <c r="F1432"/>
      <c r="AK1432" s="1"/>
      <c r="AL1432"/>
    </row>
    <row r="1433" spans="6:38" ht="12.75">
      <c r="F1433"/>
      <c r="AK1433" s="1"/>
      <c r="AL1433"/>
    </row>
    <row r="1434" spans="6:38" ht="12.75">
      <c r="F1434"/>
      <c r="AK1434" s="1"/>
      <c r="AL1434"/>
    </row>
    <row r="1435" spans="6:38" ht="12.75">
      <c r="F1435"/>
      <c r="AK1435" s="1"/>
      <c r="AL1435"/>
    </row>
    <row r="1436" spans="6:38" ht="12.75">
      <c r="F1436"/>
      <c r="AK1436" s="1"/>
      <c r="AL1436"/>
    </row>
    <row r="1437" spans="6:38" ht="12.75">
      <c r="F1437"/>
      <c r="AK1437" s="1"/>
      <c r="AL1437"/>
    </row>
    <row r="1438" spans="6:38" ht="12.75">
      <c r="F1438"/>
      <c r="AK1438" s="1"/>
      <c r="AL1438"/>
    </row>
    <row r="1439" spans="6:38" ht="12.75">
      <c r="F1439"/>
      <c r="AK1439" s="1"/>
      <c r="AL1439"/>
    </row>
    <row r="1440" spans="6:38" ht="12.75">
      <c r="F1440"/>
      <c r="AK1440" s="1"/>
      <c r="AL1440"/>
    </row>
    <row r="1441" spans="6:38" ht="12.75">
      <c r="F1441"/>
      <c r="AK1441" s="1"/>
      <c r="AL1441"/>
    </row>
    <row r="1442" spans="6:38" ht="12.75">
      <c r="F1442"/>
      <c r="AK1442" s="1"/>
      <c r="AL1442"/>
    </row>
    <row r="1443" spans="6:38" ht="12.75">
      <c r="F1443"/>
      <c r="AK1443" s="1"/>
      <c r="AL1443"/>
    </row>
    <row r="1444" spans="6:38" ht="12.75">
      <c r="F1444"/>
      <c r="AK1444" s="1"/>
      <c r="AL1444"/>
    </row>
    <row r="1445" spans="6:38" ht="12.75">
      <c r="F1445"/>
      <c r="AK1445" s="1"/>
      <c r="AL1445"/>
    </row>
    <row r="1446" spans="6:38" ht="12.75">
      <c r="F1446"/>
      <c r="AK1446" s="1"/>
      <c r="AL1446"/>
    </row>
    <row r="1447" spans="6:38" ht="12.75">
      <c r="F1447"/>
      <c r="AK1447" s="1"/>
      <c r="AL1447"/>
    </row>
    <row r="1448" spans="6:38" ht="12.75">
      <c r="F1448"/>
      <c r="AK1448" s="1"/>
      <c r="AL1448"/>
    </row>
    <row r="1449" spans="6:38" ht="12.75">
      <c r="F1449"/>
      <c r="AK1449" s="1"/>
      <c r="AL1449"/>
    </row>
    <row r="1450" spans="6:38" ht="12.75">
      <c r="F1450"/>
      <c r="AK1450" s="1"/>
      <c r="AL1450"/>
    </row>
    <row r="1451" spans="6:38" ht="12.75">
      <c r="F1451"/>
      <c r="AK1451" s="1"/>
      <c r="AL1451"/>
    </row>
    <row r="1452" spans="6:38" ht="12.75">
      <c r="F1452"/>
      <c r="AK1452" s="1"/>
      <c r="AL1452"/>
    </row>
    <row r="1453" spans="6:38" ht="12.75">
      <c r="F1453"/>
      <c r="AK1453" s="1"/>
      <c r="AL1453"/>
    </row>
    <row r="1454" spans="6:38" ht="12.75">
      <c r="F1454"/>
      <c r="AK1454" s="1"/>
      <c r="AL1454"/>
    </row>
    <row r="1455" spans="6:38" ht="12.75">
      <c r="F1455"/>
      <c r="AK1455" s="1"/>
      <c r="AL1455"/>
    </row>
    <row r="1456" spans="6:38" ht="12.75">
      <c r="F1456"/>
      <c r="AK1456" s="1"/>
      <c r="AL1456"/>
    </row>
    <row r="1457" spans="6:38" ht="12.75">
      <c r="F1457"/>
      <c r="AK1457" s="1"/>
      <c r="AL1457"/>
    </row>
    <row r="1458" spans="6:38" ht="12.75">
      <c r="F1458"/>
      <c r="AK1458" s="1"/>
      <c r="AL1458"/>
    </row>
    <row r="1459" spans="6:38" ht="12.75">
      <c r="F1459"/>
      <c r="AK1459" s="1"/>
      <c r="AL1459"/>
    </row>
    <row r="1460" spans="6:38" ht="12.75">
      <c r="F1460"/>
      <c r="AK1460" s="1"/>
      <c r="AL1460"/>
    </row>
    <row r="1461" spans="6:38" ht="12.75">
      <c r="F1461"/>
      <c r="AK1461" s="1"/>
      <c r="AL1461"/>
    </row>
    <row r="1462" spans="6:38" ht="12.75">
      <c r="F1462"/>
      <c r="AK1462" s="1"/>
      <c r="AL1462"/>
    </row>
    <row r="1463" spans="6:38" ht="12.75">
      <c r="F1463"/>
      <c r="AK1463" s="1"/>
      <c r="AL1463"/>
    </row>
    <row r="1464" spans="6:38" ht="12.75">
      <c r="F1464"/>
      <c r="AK1464" s="1"/>
      <c r="AL1464"/>
    </row>
    <row r="1465" spans="6:38" ht="12.75">
      <c r="F1465"/>
      <c r="AK1465" s="1"/>
      <c r="AL1465"/>
    </row>
    <row r="1466" spans="6:38" ht="12.75">
      <c r="F1466"/>
      <c r="AK1466" s="1"/>
      <c r="AL1466"/>
    </row>
    <row r="1467" spans="6:38" ht="12.75">
      <c r="F1467"/>
      <c r="AK1467" s="1"/>
      <c r="AL1467"/>
    </row>
    <row r="1468" spans="6:38" ht="12.75">
      <c r="F1468"/>
      <c r="AK1468" s="1"/>
      <c r="AL1468"/>
    </row>
    <row r="1469" spans="6:38" ht="12.75">
      <c r="F1469"/>
      <c r="AK1469" s="1"/>
      <c r="AL1469"/>
    </row>
    <row r="1470" spans="6:38" ht="12.75">
      <c r="F1470"/>
      <c r="AK1470" s="1"/>
      <c r="AL1470"/>
    </row>
    <row r="1471" spans="6:38" ht="12.75">
      <c r="F1471"/>
      <c r="AK1471" s="1"/>
      <c r="AL1471"/>
    </row>
    <row r="1472" spans="6:38" ht="12.75">
      <c r="F1472"/>
      <c r="AK1472" s="1"/>
      <c r="AL1472"/>
    </row>
    <row r="1473" spans="6:38" ht="12.75">
      <c r="F1473"/>
      <c r="AK1473" s="1"/>
      <c r="AL1473"/>
    </row>
    <row r="1474" spans="6:38" ht="12.75">
      <c r="F1474"/>
      <c r="AK1474" s="1"/>
      <c r="AL1474"/>
    </row>
    <row r="1475" spans="6:38" ht="12.75">
      <c r="F1475"/>
      <c r="AK1475" s="1"/>
      <c r="AL1475"/>
    </row>
    <row r="1476" spans="6:38" ht="12.75">
      <c r="F1476"/>
      <c r="AK1476" s="1"/>
      <c r="AL1476"/>
    </row>
    <row r="1477" spans="6:38" ht="12.75">
      <c r="F1477"/>
      <c r="AK1477" s="1"/>
      <c r="AL1477"/>
    </row>
    <row r="1478" spans="6:38" ht="12.75">
      <c r="F1478"/>
      <c r="AK1478" s="1"/>
      <c r="AL1478"/>
    </row>
    <row r="1479" spans="6:38" ht="12.75">
      <c r="F1479"/>
      <c r="AK1479" s="1"/>
      <c r="AL1479"/>
    </row>
    <row r="1480" spans="6:38" ht="12.75">
      <c r="F1480"/>
      <c r="AK1480" s="1"/>
      <c r="AL1480"/>
    </row>
    <row r="1481" spans="6:38" ht="12.75">
      <c r="F1481"/>
      <c r="AK1481" s="1"/>
      <c r="AL1481"/>
    </row>
    <row r="1482" spans="6:38" ht="12.75">
      <c r="F1482"/>
      <c r="AK1482" s="1"/>
      <c r="AL1482"/>
    </row>
    <row r="1483" spans="6:38" ht="12.75">
      <c r="F1483"/>
      <c r="AK1483" s="1"/>
      <c r="AL1483"/>
    </row>
    <row r="1484" spans="6:38" ht="12.75">
      <c r="F1484"/>
      <c r="AK1484" s="1"/>
      <c r="AL1484"/>
    </row>
    <row r="1485" spans="6:38" ht="12.75">
      <c r="F1485"/>
      <c r="AK1485" s="1"/>
      <c r="AL1485"/>
    </row>
    <row r="1486" spans="6:38" ht="12.75">
      <c r="F1486"/>
      <c r="AK1486" s="1"/>
      <c r="AL1486"/>
    </row>
    <row r="1487" spans="6:38" ht="12.75">
      <c r="F1487"/>
      <c r="AK1487" s="1"/>
      <c r="AL1487"/>
    </row>
    <row r="1488" spans="6:38" ht="12.75">
      <c r="F1488"/>
      <c r="AK1488" s="1"/>
      <c r="AL1488"/>
    </row>
    <row r="1489" spans="6:38" ht="12.75">
      <c r="F1489"/>
      <c r="AK1489" s="1"/>
      <c r="AL1489"/>
    </row>
    <row r="1490" spans="6:38" ht="12.75">
      <c r="F1490"/>
      <c r="AK1490" s="1"/>
      <c r="AL1490"/>
    </row>
    <row r="1491" spans="6:38" ht="12.75">
      <c r="F1491"/>
      <c r="AK1491" s="1"/>
      <c r="AL1491"/>
    </row>
    <row r="1492" spans="6:38" ht="12.75">
      <c r="F1492"/>
      <c r="AK1492" s="1"/>
      <c r="AL1492"/>
    </row>
    <row r="1493" spans="6:38" ht="12.75">
      <c r="F1493"/>
      <c r="AK1493" s="1"/>
      <c r="AL1493"/>
    </row>
    <row r="1494" spans="6:38" ht="12.75">
      <c r="F1494"/>
      <c r="AK1494" s="1"/>
      <c r="AL1494"/>
    </row>
    <row r="1495" spans="6:38" ht="12.75">
      <c r="F1495"/>
      <c r="AK1495" s="1"/>
      <c r="AL1495"/>
    </row>
    <row r="1496" spans="6:38" ht="12.75">
      <c r="F1496"/>
      <c r="AK1496" s="1"/>
      <c r="AL1496"/>
    </row>
    <row r="1497" spans="6:38" ht="12.75">
      <c r="F1497"/>
      <c r="AK1497" s="1"/>
      <c r="AL1497"/>
    </row>
    <row r="1498" spans="6:38" ht="12.75">
      <c r="F1498"/>
      <c r="AK1498" s="1"/>
      <c r="AL1498"/>
    </row>
    <row r="1499" spans="6:38" ht="12.75">
      <c r="F1499"/>
      <c r="AK1499" s="1"/>
      <c r="AL1499"/>
    </row>
    <row r="1500" spans="6:38" ht="12.75">
      <c r="F1500"/>
      <c r="AK1500" s="1"/>
      <c r="AL1500"/>
    </row>
    <row r="1501" spans="6:38" ht="12.75">
      <c r="F1501"/>
      <c r="AK1501" s="1"/>
      <c r="AL1501"/>
    </row>
    <row r="1502" spans="6:38" ht="12.75">
      <c r="F1502"/>
      <c r="AK1502" s="1"/>
      <c r="AL1502"/>
    </row>
    <row r="1503" spans="6:38" ht="12.75">
      <c r="F1503"/>
      <c r="AK1503" s="1"/>
      <c r="AL1503"/>
    </row>
    <row r="1504" spans="6:38" ht="12.75">
      <c r="F1504"/>
      <c r="AK1504" s="1"/>
      <c r="AL1504"/>
    </row>
    <row r="1505" spans="6:38" ht="12.75">
      <c r="F1505"/>
      <c r="AK1505" s="1"/>
      <c r="AL1505"/>
    </row>
    <row r="1506" spans="6:38" ht="12.75">
      <c r="F1506"/>
      <c r="AK1506" s="1"/>
      <c r="AL1506"/>
    </row>
    <row r="1507" spans="6:38" ht="12.75">
      <c r="F1507"/>
      <c r="AK1507" s="1"/>
      <c r="AL1507"/>
    </row>
    <row r="1508" spans="6:38" ht="12.75">
      <c r="F1508"/>
      <c r="AK1508" s="1"/>
      <c r="AL1508"/>
    </row>
    <row r="1509" spans="6:38" ht="12.75">
      <c r="F1509"/>
      <c r="AK1509" s="1"/>
      <c r="AL1509"/>
    </row>
    <row r="1510" spans="6:38" ht="12.75">
      <c r="F1510"/>
      <c r="AK1510" s="1"/>
      <c r="AL1510"/>
    </row>
    <row r="1511" spans="6:38" ht="12.75">
      <c r="F1511"/>
      <c r="AK1511" s="1"/>
      <c r="AL1511"/>
    </row>
    <row r="1512" spans="6:38" ht="12.75">
      <c r="F1512"/>
      <c r="AK1512" s="1"/>
      <c r="AL1512"/>
    </row>
    <row r="1513" spans="6:38" ht="12.75">
      <c r="F1513"/>
      <c r="AK1513" s="1"/>
      <c r="AL1513"/>
    </row>
    <row r="1514" spans="6:38" ht="12.75">
      <c r="F1514"/>
      <c r="AK1514" s="1"/>
      <c r="AL1514"/>
    </row>
    <row r="1515" spans="6:38" ht="12.75">
      <c r="F1515"/>
      <c r="AK1515" s="1"/>
      <c r="AL1515"/>
    </row>
    <row r="1516" spans="6:38" ht="12.75">
      <c r="F1516"/>
      <c r="AK1516" s="1"/>
      <c r="AL1516"/>
    </row>
    <row r="1517" spans="6:38" ht="12.75">
      <c r="F1517"/>
      <c r="AK1517" s="1"/>
      <c r="AL1517"/>
    </row>
    <row r="1518" spans="6:38" ht="12.75">
      <c r="F1518"/>
      <c r="AK1518" s="1"/>
      <c r="AL1518"/>
    </row>
    <row r="1519" spans="6:38" ht="12.75">
      <c r="F1519"/>
      <c r="AK1519" s="1"/>
      <c r="AL1519"/>
    </row>
    <row r="1520" spans="6:38" ht="12.75">
      <c r="F1520"/>
      <c r="AK1520" s="1"/>
      <c r="AL1520"/>
    </row>
    <row r="1521" spans="6:38" ht="12.75">
      <c r="F1521"/>
      <c r="AK1521" s="1"/>
      <c r="AL1521"/>
    </row>
    <row r="1522" spans="6:38" ht="12.75">
      <c r="F1522"/>
      <c r="AK1522" s="1"/>
      <c r="AL1522"/>
    </row>
    <row r="1523" spans="6:38" ht="12.75">
      <c r="F1523"/>
      <c r="AK1523" s="1"/>
      <c r="AL1523"/>
    </row>
    <row r="1524" spans="6:38" ht="12.75">
      <c r="F1524"/>
      <c r="AK1524" s="1"/>
      <c r="AL1524"/>
    </row>
    <row r="1525" spans="6:38" ht="12.75">
      <c r="F1525"/>
      <c r="AK1525" s="1"/>
      <c r="AL1525"/>
    </row>
    <row r="1526" spans="6:38" ht="12.75">
      <c r="F1526"/>
      <c r="AK1526" s="1"/>
      <c r="AL1526"/>
    </row>
    <row r="1527" spans="6:38" ht="12.75">
      <c r="F1527"/>
      <c r="AK1527" s="1"/>
      <c r="AL1527"/>
    </row>
    <row r="1528" spans="6:38" ht="12.75">
      <c r="F1528"/>
      <c r="AK1528" s="1"/>
      <c r="AL1528"/>
    </row>
    <row r="1529" spans="6:38" ht="12.75">
      <c r="F1529"/>
      <c r="AK1529" s="1"/>
      <c r="AL1529"/>
    </row>
    <row r="1530" spans="6:38" ht="12.75">
      <c r="F1530"/>
      <c r="AK1530" s="1"/>
      <c r="AL1530"/>
    </row>
    <row r="1531" spans="6:38" ht="12.75">
      <c r="F1531"/>
      <c r="AK1531" s="1"/>
      <c r="AL1531"/>
    </row>
    <row r="1532" spans="6:38" ht="12.75">
      <c r="F1532"/>
      <c r="AK1532" s="1"/>
      <c r="AL1532"/>
    </row>
    <row r="1533" spans="6:38" ht="12.75">
      <c r="F1533"/>
      <c r="AK1533" s="1"/>
      <c r="AL1533"/>
    </row>
    <row r="1534" spans="6:38" ht="12.75">
      <c r="F1534"/>
      <c r="AK1534" s="1"/>
      <c r="AL1534"/>
    </row>
    <row r="1535" spans="6:38" ht="12.75">
      <c r="F1535"/>
      <c r="AK1535" s="1"/>
      <c r="AL1535"/>
    </row>
    <row r="1536" spans="6:38" ht="12.75">
      <c r="F1536"/>
      <c r="AK1536" s="1"/>
      <c r="AL1536"/>
    </row>
    <row r="1537" spans="6:38" ht="12.75">
      <c r="F1537"/>
      <c r="AK1537" s="1"/>
      <c r="AL1537"/>
    </row>
    <row r="1538" spans="6:38" ht="12.75">
      <c r="F1538"/>
      <c r="AK1538" s="1"/>
      <c r="AL1538"/>
    </row>
    <row r="1539" spans="6:38" ht="12.75">
      <c r="F1539"/>
      <c r="AK1539" s="1"/>
      <c r="AL1539"/>
    </row>
    <row r="1540" spans="6:38" ht="12.75">
      <c r="F1540"/>
      <c r="AK1540" s="1"/>
      <c r="AL1540"/>
    </row>
    <row r="1541" spans="6:38" ht="12.75">
      <c r="F1541"/>
      <c r="AK1541" s="1"/>
      <c r="AL1541"/>
    </row>
    <row r="1542" spans="6:38" ht="12.75">
      <c r="F1542"/>
      <c r="AK1542" s="1"/>
      <c r="AL1542"/>
    </row>
    <row r="1543" spans="6:38" ht="12.75">
      <c r="F1543"/>
      <c r="AK1543" s="1"/>
      <c r="AL1543"/>
    </row>
    <row r="1544" spans="6:38" ht="12.75">
      <c r="F1544"/>
      <c r="AK1544" s="1"/>
      <c r="AL1544"/>
    </row>
    <row r="1545" spans="6:38" ht="12.75">
      <c r="F1545"/>
      <c r="AK1545" s="1"/>
      <c r="AL1545"/>
    </row>
    <row r="1546" spans="6:38" ht="12.75">
      <c r="F1546"/>
      <c r="AK1546" s="1"/>
      <c r="AL1546"/>
    </row>
    <row r="1547" spans="6:38" ht="12.75">
      <c r="F1547"/>
      <c r="AK1547" s="1"/>
      <c r="AL1547"/>
    </row>
    <row r="1548" spans="6:38" ht="12.75">
      <c r="F1548"/>
      <c r="AK1548" s="1"/>
      <c r="AL1548"/>
    </row>
    <row r="1549" spans="6:38" ht="12.75">
      <c r="F1549"/>
      <c r="AK1549" s="1"/>
      <c r="AL1549"/>
    </row>
    <row r="1550" spans="6:38" ht="12.75">
      <c r="F1550"/>
      <c r="AK1550" s="1"/>
      <c r="AL1550"/>
    </row>
    <row r="1551" spans="6:38" ht="12.75">
      <c r="F1551"/>
      <c r="AK1551" s="1"/>
      <c r="AL1551"/>
    </row>
    <row r="1552" spans="6:38" ht="12.75">
      <c r="F1552"/>
      <c r="AK1552" s="1"/>
      <c r="AL1552"/>
    </row>
    <row r="1553" spans="6:38" ht="12.75">
      <c r="F1553"/>
      <c r="AK1553" s="1"/>
      <c r="AL1553"/>
    </row>
    <row r="1554" spans="6:38" ht="12.75">
      <c r="F1554"/>
      <c r="AK1554" s="1"/>
      <c r="AL1554"/>
    </row>
    <row r="1555" spans="6:38" ht="12.75">
      <c r="F1555"/>
      <c r="AK1555" s="1"/>
      <c r="AL1555"/>
    </row>
    <row r="1556" spans="6:38" ht="12.75">
      <c r="F1556"/>
      <c r="AK1556" s="1"/>
      <c r="AL1556"/>
    </row>
    <row r="1557" spans="6:38" ht="12.75">
      <c r="F1557"/>
      <c r="AK1557" s="1"/>
      <c r="AL1557"/>
    </row>
    <row r="1558" spans="6:38" ht="12.75">
      <c r="F1558"/>
      <c r="AK1558" s="1"/>
      <c r="AL1558"/>
    </row>
    <row r="1559" spans="6:38" ht="12.75">
      <c r="F1559"/>
      <c r="AK1559" s="1"/>
      <c r="AL1559"/>
    </row>
    <row r="1560" spans="6:38" ht="12.75">
      <c r="F1560"/>
      <c r="AK1560" s="1"/>
      <c r="AL1560"/>
    </row>
    <row r="1561" spans="6:38" ht="12.75">
      <c r="F1561"/>
      <c r="AK1561" s="1"/>
      <c r="AL1561"/>
    </row>
    <row r="1562" spans="6:38" ht="12.75">
      <c r="F1562"/>
      <c r="AK1562" s="1"/>
      <c r="AL1562"/>
    </row>
    <row r="1563" spans="6:38" ht="12.75">
      <c r="F1563"/>
      <c r="AK1563" s="1"/>
      <c r="AL1563"/>
    </row>
    <row r="1564" spans="6:38" ht="12.75">
      <c r="F1564"/>
      <c r="AK1564" s="1"/>
      <c r="AL1564"/>
    </row>
    <row r="1565" spans="6:38" ht="12.75">
      <c r="F1565"/>
      <c r="AK1565" s="1"/>
      <c r="AL1565"/>
    </row>
    <row r="1566" spans="6:38" ht="12.75">
      <c r="F1566"/>
      <c r="AK1566" s="1"/>
      <c r="AL1566"/>
    </row>
    <row r="1567" spans="6:38" ht="12.75">
      <c r="F1567"/>
      <c r="AK1567" s="1"/>
      <c r="AL1567"/>
    </row>
    <row r="1568" spans="6:38" ht="12.75">
      <c r="F1568"/>
      <c r="AK1568" s="1"/>
      <c r="AL1568"/>
    </row>
    <row r="1569" spans="6:38" ht="12.75">
      <c r="F1569"/>
      <c r="AK1569" s="1"/>
      <c r="AL1569"/>
    </row>
    <row r="1570" spans="6:38" ht="12.75">
      <c r="F1570"/>
      <c r="AK1570" s="1"/>
      <c r="AL1570"/>
    </row>
    <row r="1571" spans="6:38" ht="12.75">
      <c r="F1571"/>
      <c r="AK1571" s="1"/>
      <c r="AL1571"/>
    </row>
    <row r="1572" spans="6:38" ht="12.75">
      <c r="F1572"/>
      <c r="AK1572" s="1"/>
      <c r="AL1572"/>
    </row>
    <row r="1573" spans="6:38" ht="12.75">
      <c r="F1573"/>
      <c r="AK1573" s="1"/>
      <c r="AL1573"/>
    </row>
    <row r="1574" spans="6:38" ht="12.75">
      <c r="F1574"/>
      <c r="AK1574" s="1"/>
      <c r="AL1574"/>
    </row>
    <row r="1575" spans="6:38" ht="12.75">
      <c r="F1575"/>
      <c r="AK1575" s="1"/>
      <c r="AL1575"/>
    </row>
    <row r="1576" spans="6:38" ht="12.75">
      <c r="F1576"/>
      <c r="AK1576" s="1"/>
      <c r="AL1576"/>
    </row>
    <row r="1577" spans="6:38" ht="12.75">
      <c r="F1577"/>
      <c r="AK1577" s="1"/>
      <c r="AL1577"/>
    </row>
    <row r="1578" spans="6:38" ht="12.75">
      <c r="F1578"/>
      <c r="AK1578" s="1"/>
      <c r="AL1578"/>
    </row>
    <row r="1579" spans="6:38" ht="12.75">
      <c r="F1579"/>
      <c r="AK1579" s="1"/>
      <c r="AL1579"/>
    </row>
    <row r="1580" spans="6:38" ht="12.75">
      <c r="F1580"/>
      <c r="AK1580" s="1"/>
      <c r="AL1580"/>
    </row>
    <row r="1581" spans="6:38" ht="12.75">
      <c r="F1581"/>
      <c r="AK1581" s="1"/>
      <c r="AL1581"/>
    </row>
    <row r="1582" spans="6:38" ht="12.75">
      <c r="F1582"/>
      <c r="AK1582" s="1"/>
      <c r="AL1582"/>
    </row>
    <row r="1583" spans="6:38" ht="12.75">
      <c r="F1583"/>
      <c r="AK1583" s="1"/>
      <c r="AL1583"/>
    </row>
    <row r="1584" spans="6:38" ht="12.75">
      <c r="F1584"/>
      <c r="AK1584" s="1"/>
      <c r="AL1584"/>
    </row>
    <row r="1585" spans="6:38" ht="12.75">
      <c r="F1585"/>
      <c r="AK1585" s="1"/>
      <c r="AL1585"/>
    </row>
    <row r="1586" spans="6:38" ht="12.75">
      <c r="F1586"/>
      <c r="AK1586" s="1"/>
      <c r="AL1586"/>
    </row>
    <row r="1587" spans="6:38" ht="12.75">
      <c r="F1587"/>
      <c r="AK1587" s="1"/>
      <c r="AL1587"/>
    </row>
    <row r="1588" spans="6:38" ht="12.75">
      <c r="F1588"/>
      <c r="AK1588" s="1"/>
      <c r="AL1588"/>
    </row>
    <row r="1589" spans="6:38" ht="12.75">
      <c r="F1589"/>
      <c r="AK1589" s="1"/>
      <c r="AL1589"/>
    </row>
    <row r="1590" spans="6:38" ht="12.75">
      <c r="F1590"/>
      <c r="AK1590" s="1"/>
      <c r="AL1590"/>
    </row>
    <row r="1591" spans="6:38" ht="12.75">
      <c r="F1591"/>
      <c r="AK1591" s="1"/>
      <c r="AL1591"/>
    </row>
    <row r="1592" spans="6:38" ht="12.75">
      <c r="F1592"/>
      <c r="AK1592" s="1"/>
      <c r="AL1592"/>
    </row>
    <row r="1593" spans="6:38" ht="12.75">
      <c r="F1593"/>
      <c r="AK1593" s="1"/>
      <c r="AL1593"/>
    </row>
    <row r="1594" spans="6:38" ht="12.75">
      <c r="F1594"/>
      <c r="AK1594" s="1"/>
      <c r="AL1594"/>
    </row>
    <row r="1595" spans="6:38" ht="12.75">
      <c r="F1595"/>
      <c r="AK1595" s="1"/>
      <c r="AL1595"/>
    </row>
    <row r="1596" spans="6:38" ht="12.75">
      <c r="F1596"/>
      <c r="AK1596" s="1"/>
      <c r="AL1596"/>
    </row>
    <row r="1597" spans="6:38" ht="12.75">
      <c r="F1597"/>
      <c r="AK1597" s="1"/>
      <c r="AL1597"/>
    </row>
    <row r="1598" spans="6:38" ht="12.75">
      <c r="F1598"/>
      <c r="AK1598" s="1"/>
      <c r="AL1598"/>
    </row>
    <row r="1599" spans="6:38" ht="12.75">
      <c r="F1599"/>
      <c r="AK1599" s="1"/>
      <c r="AL1599"/>
    </row>
    <row r="1600" spans="6:38" ht="12.75">
      <c r="F1600"/>
      <c r="AK1600" s="1"/>
      <c r="AL1600"/>
    </row>
    <row r="1601" spans="6:38" ht="12.75">
      <c r="F1601"/>
      <c r="AK1601" s="1"/>
      <c r="AL1601"/>
    </row>
    <row r="1602" spans="6:38" ht="12.75">
      <c r="F1602"/>
      <c r="AK1602" s="1"/>
      <c r="AL1602"/>
    </row>
    <row r="1603" spans="6:38" ht="12.75">
      <c r="F1603"/>
      <c r="AK1603" s="1"/>
      <c r="AL1603"/>
    </row>
    <row r="1604" spans="6:38" ht="12.75">
      <c r="F1604"/>
      <c r="AK1604" s="1"/>
      <c r="AL1604"/>
    </row>
    <row r="1605" spans="6:38" ht="12.75">
      <c r="F1605"/>
      <c r="AK1605" s="1"/>
      <c r="AL1605"/>
    </row>
    <row r="1606" spans="6:38" ht="12.75">
      <c r="F1606"/>
      <c r="AK1606" s="1"/>
      <c r="AL1606"/>
    </row>
    <row r="1607" spans="6:38" ht="12.75">
      <c r="F1607"/>
      <c r="AK1607" s="1"/>
      <c r="AL1607"/>
    </row>
    <row r="1608" spans="6:38" ht="12.75">
      <c r="F1608"/>
      <c r="AK1608" s="1"/>
      <c r="AL1608"/>
    </row>
    <row r="1609" spans="6:38" ht="12.75">
      <c r="F1609"/>
      <c r="AK1609" s="1"/>
      <c r="AL1609"/>
    </row>
    <row r="1610" spans="6:38" ht="12.75">
      <c r="F1610"/>
      <c r="AK1610" s="1"/>
      <c r="AL1610"/>
    </row>
    <row r="1611" spans="6:38" ht="12.75">
      <c r="F1611"/>
      <c r="AK1611" s="1"/>
      <c r="AL1611"/>
    </row>
    <row r="1612" spans="6:38" ht="12.75">
      <c r="F1612"/>
      <c r="AK1612" s="1"/>
      <c r="AL1612"/>
    </row>
    <row r="1613" spans="6:38" ht="12.75">
      <c r="F1613"/>
      <c r="AK1613" s="1"/>
      <c r="AL1613"/>
    </row>
    <row r="1614" spans="6:38" ht="12.75">
      <c r="F1614"/>
      <c r="AK1614" s="1"/>
      <c r="AL1614"/>
    </row>
    <row r="1615" spans="6:38" ht="12.75">
      <c r="F1615"/>
      <c r="AK1615" s="1"/>
      <c r="AL1615"/>
    </row>
    <row r="1616" spans="6:38" ht="12.75">
      <c r="F1616"/>
      <c r="AK1616" s="1"/>
      <c r="AL1616"/>
    </row>
    <row r="1617" spans="6:38" ht="12.75">
      <c r="F1617"/>
      <c r="AK1617" s="1"/>
      <c r="AL1617"/>
    </row>
    <row r="1618" spans="6:38" ht="12.75">
      <c r="F1618"/>
      <c r="AK1618" s="1"/>
      <c r="AL1618"/>
    </row>
    <row r="1619" spans="6:38" ht="12.75">
      <c r="F1619"/>
      <c r="AK1619" s="1"/>
      <c r="AL1619"/>
    </row>
    <row r="1620" spans="6:38" ht="12.75">
      <c r="F1620"/>
      <c r="AK1620" s="1"/>
      <c r="AL1620"/>
    </row>
    <row r="1621" spans="6:38" ht="12.75">
      <c r="F1621"/>
      <c r="AK1621" s="1"/>
      <c r="AL1621"/>
    </row>
    <row r="1622" spans="6:38" ht="12.75">
      <c r="F1622"/>
      <c r="AK1622" s="1"/>
      <c r="AL1622"/>
    </row>
    <row r="1623" spans="6:38" ht="12.75">
      <c r="F1623"/>
      <c r="AK1623" s="1"/>
      <c r="AL1623"/>
    </row>
    <row r="1624" spans="6:38" ht="12.75">
      <c r="F1624"/>
      <c r="AK1624" s="1"/>
      <c r="AL1624"/>
    </row>
    <row r="1625" spans="6:38" ht="12.75">
      <c r="F1625"/>
      <c r="AK1625" s="1"/>
      <c r="AL1625"/>
    </row>
    <row r="1626" spans="6:38" ht="12.75">
      <c r="F1626"/>
      <c r="AK1626" s="1"/>
      <c r="AL1626"/>
    </row>
    <row r="1627" spans="6:38" ht="12.75">
      <c r="F1627"/>
      <c r="AK1627" s="1"/>
      <c r="AL1627"/>
    </row>
    <row r="1628" spans="6:38" ht="12.75">
      <c r="F1628"/>
      <c r="AK1628" s="1"/>
      <c r="AL1628"/>
    </row>
    <row r="1629" spans="6:38" ht="12.75">
      <c r="F1629"/>
      <c r="AK1629" s="1"/>
      <c r="AL1629"/>
    </row>
    <row r="1630" spans="6:38" ht="12.75">
      <c r="F1630"/>
      <c r="AK1630" s="1"/>
      <c r="AL1630"/>
    </row>
    <row r="1631" spans="6:38" ht="12.75">
      <c r="F1631"/>
      <c r="AK1631" s="1"/>
      <c r="AL1631"/>
    </row>
    <row r="1632" spans="6:38" ht="12.75">
      <c r="F1632"/>
      <c r="AK1632" s="1"/>
      <c r="AL1632"/>
    </row>
    <row r="1633" spans="6:38" ht="12.75">
      <c r="F1633"/>
      <c r="AK1633" s="1"/>
      <c r="AL1633"/>
    </row>
    <row r="1634" spans="6:38" ht="12.75">
      <c r="F1634"/>
      <c r="AK1634" s="1"/>
      <c r="AL1634"/>
    </row>
    <row r="1635" spans="6:38" ht="12.75">
      <c r="F1635"/>
      <c r="AK1635" s="1"/>
      <c r="AL1635"/>
    </row>
    <row r="1636" spans="6:38" ht="12.75">
      <c r="F1636"/>
      <c r="AK1636" s="1"/>
      <c r="AL1636"/>
    </row>
    <row r="1637" spans="6:38" ht="12.75">
      <c r="F1637"/>
      <c r="AK1637" s="1"/>
      <c r="AL1637"/>
    </row>
    <row r="1638" spans="6:38" ht="12.75">
      <c r="F1638"/>
      <c r="AK1638" s="1"/>
      <c r="AL1638"/>
    </row>
    <row r="1639" spans="6:38" ht="12.75">
      <c r="F1639"/>
      <c r="AK1639" s="1"/>
      <c r="AL1639"/>
    </row>
    <row r="1640" spans="6:38" ht="12.75">
      <c r="F1640"/>
      <c r="AK1640" s="1"/>
      <c r="AL1640"/>
    </row>
    <row r="1641" spans="6:38" ht="12.75">
      <c r="F1641"/>
      <c r="AK1641" s="1"/>
      <c r="AL1641"/>
    </row>
    <row r="1642" spans="6:38" ht="12.75">
      <c r="F1642"/>
      <c r="AK1642" s="1"/>
      <c r="AL1642"/>
    </row>
    <row r="1643" spans="6:38" ht="12.75">
      <c r="F1643"/>
      <c r="AK1643" s="1"/>
      <c r="AL1643"/>
    </row>
    <row r="1644" spans="6:38" ht="12.75">
      <c r="F1644"/>
      <c r="AK1644" s="1"/>
      <c r="AL1644"/>
    </row>
    <row r="1645" spans="6:38" ht="12.75">
      <c r="F1645"/>
      <c r="AK1645" s="1"/>
      <c r="AL1645"/>
    </row>
    <row r="1646" spans="6:38" ht="12.75">
      <c r="F1646"/>
      <c r="AK1646" s="1"/>
      <c r="AL1646"/>
    </row>
    <row r="1647" spans="6:38" ht="12.75">
      <c r="F1647"/>
      <c r="AK1647" s="1"/>
      <c r="AL1647"/>
    </row>
    <row r="1648" spans="6:38" ht="12.75">
      <c r="F1648"/>
      <c r="AK1648" s="1"/>
      <c r="AL1648"/>
    </row>
    <row r="1649" spans="6:38" ht="12.75">
      <c r="F1649"/>
      <c r="AK1649" s="1"/>
      <c r="AL1649"/>
    </row>
    <row r="1650" spans="6:38" ht="12.75">
      <c r="F1650"/>
      <c r="AK1650" s="1"/>
      <c r="AL1650"/>
    </row>
    <row r="1651" spans="6:38" ht="12.75">
      <c r="F1651"/>
      <c r="AK1651" s="1"/>
      <c r="AL1651"/>
    </row>
    <row r="1652" spans="6:38" ht="12.75">
      <c r="F1652"/>
      <c r="AK1652" s="1"/>
      <c r="AL1652"/>
    </row>
    <row r="1653" spans="6:38" ht="12.75">
      <c r="F1653"/>
      <c r="AK1653" s="1"/>
      <c r="AL1653"/>
    </row>
    <row r="1654" spans="6:38" ht="12.75">
      <c r="F1654"/>
      <c r="AK1654" s="1"/>
      <c r="AL1654"/>
    </row>
    <row r="1655" spans="6:38" ht="12.75">
      <c r="F1655"/>
      <c r="AK1655" s="1"/>
      <c r="AL1655"/>
    </row>
    <row r="1656" spans="6:38" ht="12.75">
      <c r="F1656"/>
      <c r="AK1656" s="1"/>
      <c r="AL1656"/>
    </row>
    <row r="1657" spans="6:38" ht="12.75">
      <c r="F1657"/>
      <c r="AK1657" s="1"/>
      <c r="AL1657"/>
    </row>
    <row r="1658" spans="6:38" ht="12.75">
      <c r="F1658"/>
      <c r="AK1658" s="1"/>
      <c r="AL1658"/>
    </row>
    <row r="1659" spans="6:38" ht="12.75">
      <c r="F1659"/>
      <c r="AK1659" s="1"/>
      <c r="AL1659"/>
    </row>
    <row r="1660" spans="6:38" ht="12.75">
      <c r="F1660"/>
      <c r="AK1660" s="1"/>
      <c r="AL1660"/>
    </row>
    <row r="1661" spans="6:38" ht="12.75">
      <c r="F1661"/>
      <c r="AK1661" s="1"/>
      <c r="AL1661"/>
    </row>
    <row r="1662" spans="6:38" ht="12.75">
      <c r="F1662"/>
      <c r="AK1662" s="1"/>
      <c r="AL1662"/>
    </row>
    <row r="1663" spans="6:38" ht="12.75">
      <c r="F1663"/>
      <c r="AK1663" s="1"/>
      <c r="AL1663"/>
    </row>
    <row r="1664" spans="6:38" ht="12.75">
      <c r="F1664"/>
      <c r="AK1664" s="1"/>
      <c r="AL1664"/>
    </row>
    <row r="1665" spans="6:38" ht="12.75">
      <c r="F1665"/>
      <c r="AK1665" s="1"/>
      <c r="AL1665"/>
    </row>
    <row r="1666" spans="6:38" ht="12.75">
      <c r="F1666"/>
      <c r="AK1666" s="1"/>
      <c r="AL1666"/>
    </row>
    <row r="1667" spans="6:38" ht="12.75">
      <c r="F1667"/>
      <c r="AK1667" s="1"/>
      <c r="AL1667"/>
    </row>
    <row r="1668" spans="6:38" ht="12.75">
      <c r="F1668"/>
      <c r="AK1668" s="1"/>
      <c r="AL1668"/>
    </row>
    <row r="1669" spans="6:38" ht="12.75">
      <c r="F1669"/>
      <c r="AK1669" s="1"/>
      <c r="AL1669"/>
    </row>
    <row r="1670" spans="6:38" ht="12.75">
      <c r="F1670"/>
      <c r="AK1670" s="1"/>
      <c r="AL1670"/>
    </row>
    <row r="1671" spans="6:38" ht="12.75">
      <c r="F1671"/>
      <c r="AK1671" s="1"/>
      <c r="AL1671"/>
    </row>
    <row r="1672" spans="6:38" ht="12.75">
      <c r="F1672"/>
      <c r="AK1672" s="1"/>
      <c r="AL1672"/>
    </row>
    <row r="1673" spans="6:38" ht="12.75">
      <c r="F1673"/>
      <c r="AK1673" s="1"/>
      <c r="AL1673"/>
    </row>
    <row r="1674" spans="6:38" ht="12.75">
      <c r="F1674"/>
      <c r="AK1674" s="1"/>
      <c r="AL1674"/>
    </row>
    <row r="1675" spans="6:38" ht="12.75">
      <c r="F1675"/>
      <c r="AK1675" s="1"/>
      <c r="AL1675"/>
    </row>
    <row r="1676" spans="6:38" ht="12.75">
      <c r="F1676"/>
      <c r="AK1676" s="1"/>
      <c r="AL1676"/>
    </row>
    <row r="1677" spans="6:38" ht="12.75">
      <c r="F1677"/>
      <c r="AK1677" s="1"/>
      <c r="AL1677"/>
    </row>
    <row r="1678" spans="6:38" ht="12.75">
      <c r="F1678"/>
      <c r="AK1678" s="1"/>
      <c r="AL1678"/>
    </row>
    <row r="1679" spans="6:38" ht="12.75">
      <c r="F1679"/>
      <c r="AK1679" s="1"/>
      <c r="AL1679"/>
    </row>
    <row r="1680" spans="6:38" ht="12.75">
      <c r="F1680"/>
      <c r="AK1680" s="1"/>
      <c r="AL1680"/>
    </row>
    <row r="1681" spans="6:38" ht="12.75">
      <c r="F1681"/>
      <c r="AK1681" s="1"/>
      <c r="AL1681"/>
    </row>
    <row r="1682" spans="6:38" ht="12.75">
      <c r="F1682"/>
      <c r="AK1682" s="1"/>
      <c r="AL1682"/>
    </row>
    <row r="1683" spans="6:38" ht="12.75">
      <c r="F1683"/>
      <c r="AK1683" s="1"/>
      <c r="AL1683"/>
    </row>
    <row r="1684" spans="6:38" ht="12.75">
      <c r="F1684"/>
      <c r="AK1684" s="1"/>
      <c r="AL1684"/>
    </row>
    <row r="1685" spans="6:38" ht="12.75">
      <c r="F1685"/>
      <c r="AK1685" s="1"/>
      <c r="AL1685"/>
    </row>
    <row r="1686" spans="6:38" ht="12.75">
      <c r="F1686"/>
      <c r="AK1686" s="1"/>
      <c r="AL1686"/>
    </row>
    <row r="1687" spans="6:38" ht="12.75">
      <c r="F1687"/>
      <c r="AK1687" s="1"/>
      <c r="AL1687"/>
    </row>
    <row r="1688" spans="6:38" ht="12.75">
      <c r="F1688"/>
      <c r="AK1688" s="1"/>
      <c r="AL1688"/>
    </row>
    <row r="1689" spans="6:38" ht="12.75">
      <c r="F1689"/>
      <c r="AK1689" s="1"/>
      <c r="AL1689"/>
    </row>
    <row r="1690" spans="6:38" ht="12.75">
      <c r="F1690"/>
      <c r="AK1690" s="1"/>
      <c r="AL1690"/>
    </row>
    <row r="1691" spans="6:38" ht="12.75">
      <c r="F1691"/>
      <c r="AK1691" s="1"/>
      <c r="AL1691"/>
    </row>
    <row r="1692" spans="6:38" ht="12.75">
      <c r="F1692"/>
      <c r="AK1692" s="1"/>
      <c r="AL1692"/>
    </row>
    <row r="1693" spans="6:38" ht="12.75">
      <c r="F1693"/>
      <c r="AK1693" s="1"/>
      <c r="AL1693"/>
    </row>
    <row r="1694" spans="6:38" ht="12.75">
      <c r="F1694"/>
      <c r="AK1694" s="1"/>
      <c r="AL1694"/>
    </row>
    <row r="1695" spans="6:38" ht="12.75">
      <c r="F1695"/>
      <c r="AK1695" s="1"/>
      <c r="AL1695"/>
    </row>
    <row r="1696" spans="6:38" ht="12.75">
      <c r="F1696"/>
      <c r="AK1696" s="1"/>
      <c r="AL1696"/>
    </row>
    <row r="1697" spans="6:38" ht="12.75">
      <c r="F1697"/>
      <c r="AK1697" s="1"/>
      <c r="AL1697"/>
    </row>
    <row r="1698" spans="6:38" ht="12.75">
      <c r="F1698"/>
      <c r="AK1698" s="1"/>
      <c r="AL1698"/>
    </row>
    <row r="1699" spans="6:38" ht="12.75">
      <c r="F1699"/>
      <c r="AK1699" s="1"/>
      <c r="AL1699"/>
    </row>
    <row r="1700" spans="6:38" ht="12.75">
      <c r="F1700"/>
      <c r="AK1700" s="1"/>
      <c r="AL1700"/>
    </row>
    <row r="1701" spans="6:38" ht="12.75">
      <c r="F1701"/>
      <c r="AK1701" s="1"/>
      <c r="AL1701"/>
    </row>
    <row r="1702" spans="6:38" ht="12.75">
      <c r="F1702"/>
      <c r="AK1702" s="1"/>
      <c r="AL1702"/>
    </row>
    <row r="1703" spans="6:38" ht="12.75">
      <c r="F1703"/>
      <c r="AK1703" s="1"/>
      <c r="AL1703"/>
    </row>
    <row r="1704" spans="6:38" ht="12.75">
      <c r="F1704"/>
      <c r="AK1704" s="1"/>
      <c r="AL1704"/>
    </row>
    <row r="1705" spans="6:38" ht="12.75">
      <c r="F1705"/>
      <c r="AK1705" s="1"/>
      <c r="AL1705"/>
    </row>
    <row r="1706" spans="6:38" ht="12.75">
      <c r="F1706"/>
      <c r="AK1706" s="1"/>
      <c r="AL1706"/>
    </row>
    <row r="1707" spans="6:38" ht="12.75">
      <c r="F1707"/>
      <c r="AK1707" s="1"/>
      <c r="AL1707"/>
    </row>
    <row r="1708" spans="6:38" ht="12.75">
      <c r="F1708"/>
      <c r="AK1708" s="1"/>
      <c r="AL1708"/>
    </row>
    <row r="1709" spans="6:38" ht="12.75">
      <c r="F1709"/>
      <c r="AK1709" s="1"/>
      <c r="AL1709"/>
    </row>
    <row r="1710" spans="6:38" ht="12.75">
      <c r="F1710"/>
      <c r="AK1710" s="1"/>
      <c r="AL1710"/>
    </row>
    <row r="1711" spans="6:38" ht="12.75">
      <c r="F1711"/>
      <c r="AK1711" s="1"/>
      <c r="AL1711"/>
    </row>
    <row r="1712" spans="6:38" ht="12.75">
      <c r="F1712"/>
      <c r="AK1712" s="1"/>
      <c r="AL1712"/>
    </row>
    <row r="1713" spans="6:38" ht="12.75">
      <c r="F1713"/>
      <c r="AK1713" s="1"/>
      <c r="AL1713"/>
    </row>
    <row r="1714" spans="6:38" ht="12.75">
      <c r="F1714"/>
      <c r="AK1714" s="1"/>
      <c r="AL1714"/>
    </row>
    <row r="1715" spans="6:38" ht="12.75">
      <c r="F1715"/>
      <c r="AK1715" s="1"/>
      <c r="AL1715"/>
    </row>
    <row r="1716" spans="6:38" ht="12.75">
      <c r="F1716"/>
      <c r="AK1716" s="1"/>
      <c r="AL1716"/>
    </row>
    <row r="1717" spans="6:38" ht="12.75">
      <c r="F1717"/>
      <c r="AK1717" s="1"/>
      <c r="AL1717"/>
    </row>
    <row r="1718" spans="6:38" ht="12.75">
      <c r="F1718"/>
      <c r="AK1718" s="1"/>
      <c r="AL1718"/>
    </row>
    <row r="1719" spans="6:38" ht="12.75">
      <c r="F1719"/>
      <c r="AK1719" s="1"/>
      <c r="AL1719"/>
    </row>
    <row r="1720" spans="6:38" ht="12.75">
      <c r="F1720"/>
      <c r="AK1720" s="1"/>
      <c r="AL1720"/>
    </row>
    <row r="1721" spans="6:38" ht="12.75">
      <c r="F1721"/>
      <c r="AK1721" s="1"/>
      <c r="AL1721"/>
    </row>
    <row r="1722" spans="6:38" ht="12.75">
      <c r="F1722"/>
      <c r="AK1722" s="1"/>
      <c r="AL1722"/>
    </row>
    <row r="1723" spans="6:38" ht="12.75">
      <c r="F1723"/>
      <c r="AK1723" s="1"/>
      <c r="AL1723"/>
    </row>
    <row r="1724" spans="6:38" ht="12.75">
      <c r="F1724"/>
      <c r="AK1724" s="1"/>
      <c r="AL1724"/>
    </row>
    <row r="1725" spans="6:38" ht="12.75">
      <c r="F1725"/>
      <c r="AK1725" s="1"/>
      <c r="AL1725"/>
    </row>
    <row r="1726" spans="6:38" ht="12.75">
      <c r="F1726"/>
      <c r="AK1726" s="1"/>
      <c r="AL1726"/>
    </row>
    <row r="1727" spans="6:38" ht="12.75">
      <c r="F1727"/>
      <c r="AK1727" s="1"/>
      <c r="AL1727"/>
    </row>
    <row r="1728" spans="6:38" ht="12.75">
      <c r="F1728"/>
      <c r="AK1728" s="1"/>
      <c r="AL1728"/>
    </row>
    <row r="1729" spans="6:38" ht="12.75">
      <c r="F1729"/>
      <c r="AK1729" s="1"/>
      <c r="AL1729"/>
    </row>
    <row r="1730" spans="6:38" ht="12.75">
      <c r="F1730"/>
      <c r="AK1730" s="1"/>
      <c r="AL1730"/>
    </row>
    <row r="1731" spans="6:38" ht="12.75">
      <c r="F1731"/>
      <c r="AK1731" s="1"/>
      <c r="AL1731"/>
    </row>
    <row r="1732" spans="6:38" ht="12.75">
      <c r="F1732"/>
      <c r="AK1732" s="1"/>
      <c r="AL1732"/>
    </row>
    <row r="1733" spans="6:38" ht="12.75">
      <c r="F1733"/>
      <c r="AK1733" s="1"/>
      <c r="AL1733"/>
    </row>
    <row r="1734" spans="6:38" ht="12.75">
      <c r="F1734"/>
      <c r="AK1734" s="1"/>
      <c r="AL1734"/>
    </row>
    <row r="1735" spans="6:38" ht="12.75">
      <c r="F1735"/>
      <c r="AK1735" s="1"/>
      <c r="AL1735"/>
    </row>
    <row r="1736" spans="6:38" ht="12.75">
      <c r="F1736"/>
      <c r="AK1736" s="1"/>
      <c r="AL1736"/>
    </row>
    <row r="1737" spans="6:38" ht="12.75">
      <c r="F1737"/>
      <c r="AK1737" s="1"/>
      <c r="AL1737"/>
    </row>
    <row r="1738" spans="6:38" ht="12.75">
      <c r="F1738"/>
      <c r="AK1738" s="1"/>
      <c r="AL1738"/>
    </row>
    <row r="1739" spans="6:38" ht="12.75">
      <c r="F1739"/>
      <c r="AK1739" s="1"/>
      <c r="AL1739"/>
    </row>
    <row r="1740" spans="6:38" ht="12.75">
      <c r="F1740"/>
      <c r="AK1740" s="1"/>
      <c r="AL1740"/>
    </row>
    <row r="1741" spans="6:38" ht="12.75">
      <c r="F1741"/>
      <c r="AK1741" s="1"/>
      <c r="AL1741"/>
    </row>
    <row r="1742" spans="6:38" ht="12.75">
      <c r="F1742"/>
      <c r="AK1742" s="1"/>
      <c r="AL1742"/>
    </row>
    <row r="1743" spans="6:38" ht="12.75">
      <c r="F1743"/>
      <c r="AK1743" s="1"/>
      <c r="AL1743"/>
    </row>
    <row r="1744" spans="6:38" ht="12.75">
      <c r="F1744"/>
      <c r="AK1744" s="1"/>
      <c r="AL1744"/>
    </row>
    <row r="1745" spans="6:38" ht="12.75">
      <c r="F1745"/>
      <c r="AK1745" s="1"/>
      <c r="AL1745"/>
    </row>
    <row r="1746" spans="6:38" ht="12.75">
      <c r="F1746"/>
      <c r="AK1746" s="1"/>
      <c r="AL1746"/>
    </row>
    <row r="1747" spans="6:38" ht="12.75">
      <c r="F1747"/>
      <c r="AK1747" s="1"/>
      <c r="AL1747"/>
    </row>
    <row r="1748" spans="6:38" ht="12.75">
      <c r="F1748"/>
      <c r="AK1748" s="1"/>
      <c r="AL1748"/>
    </row>
    <row r="1749" spans="6:38" ht="12.75">
      <c r="F1749"/>
      <c r="AK1749" s="1"/>
      <c r="AL1749"/>
    </row>
    <row r="1750" spans="6:38" ht="12.75">
      <c r="F1750"/>
      <c r="AK1750" s="1"/>
      <c r="AL1750"/>
    </row>
    <row r="1751" spans="6:38" ht="12.75">
      <c r="F1751"/>
      <c r="AK1751" s="1"/>
      <c r="AL1751"/>
    </row>
    <row r="1752" spans="6:38" ht="12.75">
      <c r="F1752"/>
      <c r="AK1752" s="1"/>
      <c r="AL1752"/>
    </row>
    <row r="1753" spans="6:38" ht="12.75">
      <c r="F1753"/>
      <c r="AK1753" s="1"/>
      <c r="AL1753"/>
    </row>
    <row r="1754" spans="6:38" ht="12.75">
      <c r="F1754"/>
      <c r="AK1754" s="1"/>
      <c r="AL1754"/>
    </row>
    <row r="1755" spans="6:38" ht="12.75">
      <c r="F1755"/>
      <c r="AK1755" s="1"/>
      <c r="AL1755"/>
    </row>
    <row r="1756" spans="6:38" ht="12.75">
      <c r="F1756"/>
      <c r="AK1756" s="1"/>
      <c r="AL1756"/>
    </row>
    <row r="1757" spans="6:38" ht="12.75">
      <c r="F1757"/>
      <c r="AK1757" s="1"/>
      <c r="AL1757"/>
    </row>
    <row r="1758" spans="6:38" ht="12.75">
      <c r="F1758"/>
      <c r="AK1758" s="1"/>
      <c r="AL1758"/>
    </row>
    <row r="1759" spans="6:38" ht="12.75">
      <c r="F1759"/>
      <c r="AK1759" s="1"/>
      <c r="AL1759"/>
    </row>
    <row r="1760" spans="6:38" ht="12.75">
      <c r="F1760"/>
      <c r="AK1760" s="1"/>
      <c r="AL1760"/>
    </row>
    <row r="1761" spans="6:38" ht="12.75">
      <c r="F1761"/>
      <c r="AK1761" s="1"/>
      <c r="AL1761"/>
    </row>
    <row r="1762" spans="6:38" ht="12.75">
      <c r="F1762"/>
      <c r="AK1762" s="1"/>
      <c r="AL1762"/>
    </row>
    <row r="1763" spans="6:38" ht="12.75">
      <c r="F1763"/>
      <c r="AK1763" s="1"/>
      <c r="AL1763"/>
    </row>
    <row r="1764" spans="6:38" ht="12.75">
      <c r="F1764"/>
      <c r="AK1764" s="1"/>
      <c r="AL1764"/>
    </row>
    <row r="1765" spans="6:38" ht="12.75">
      <c r="F1765"/>
      <c r="AK1765" s="1"/>
      <c r="AL1765"/>
    </row>
    <row r="1766" spans="6:38" ht="12.75">
      <c r="F1766"/>
      <c r="AK1766" s="1"/>
      <c r="AL1766"/>
    </row>
    <row r="1767" spans="6:38" ht="12.75">
      <c r="F1767"/>
      <c r="AK1767" s="1"/>
      <c r="AL1767"/>
    </row>
    <row r="1768" spans="6:38" ht="12.75">
      <c r="F1768"/>
      <c r="AK1768" s="1"/>
      <c r="AL1768"/>
    </row>
    <row r="1769" spans="6:38" ht="12.75">
      <c r="F1769"/>
      <c r="AK1769" s="1"/>
      <c r="AL1769"/>
    </row>
    <row r="1770" spans="6:38" ht="12.75">
      <c r="F1770"/>
      <c r="AK1770" s="1"/>
      <c r="AL1770"/>
    </row>
    <row r="1771" spans="6:38" ht="12.75">
      <c r="F1771"/>
      <c r="AK1771" s="1"/>
      <c r="AL1771"/>
    </row>
    <row r="1772" spans="6:38" ht="12.75">
      <c r="F1772"/>
      <c r="AK1772" s="1"/>
      <c r="AL1772"/>
    </row>
    <row r="1773" spans="6:38" ht="12.75">
      <c r="F1773"/>
      <c r="AK1773" s="1"/>
      <c r="AL1773"/>
    </row>
    <row r="1774" spans="6:38" ht="12.75">
      <c r="F1774"/>
      <c r="AK1774" s="1"/>
      <c r="AL1774"/>
    </row>
    <row r="1775" spans="6:38" ht="12.75">
      <c r="F1775"/>
      <c r="AK1775" s="1"/>
      <c r="AL1775"/>
    </row>
    <row r="1776" spans="6:38" ht="12.75">
      <c r="F1776"/>
      <c r="AK1776" s="1"/>
      <c r="AL1776"/>
    </row>
    <row r="1777" spans="6:38" ht="12.75">
      <c r="F1777"/>
      <c r="AK1777" s="1"/>
      <c r="AL1777"/>
    </row>
    <row r="1778" spans="6:38" ht="12.75">
      <c r="F1778"/>
      <c r="AK1778" s="1"/>
      <c r="AL1778"/>
    </row>
    <row r="1779" spans="6:38" ht="12.75">
      <c r="F1779"/>
      <c r="AK1779" s="1"/>
      <c r="AL1779"/>
    </row>
    <row r="1780" spans="6:38" ht="12.75">
      <c r="F1780"/>
      <c r="AK1780" s="1"/>
      <c r="AL1780"/>
    </row>
    <row r="1781" spans="6:38" ht="12.75">
      <c r="F1781"/>
      <c r="AK1781" s="1"/>
      <c r="AL1781"/>
    </row>
    <row r="1782" spans="6:38" ht="12.75">
      <c r="F1782"/>
      <c r="AK1782" s="1"/>
      <c r="AL1782"/>
    </row>
    <row r="1783" spans="6:38" ht="12.75">
      <c r="F1783"/>
      <c r="AK1783" s="1"/>
      <c r="AL1783"/>
    </row>
    <row r="1784" spans="6:38" ht="12.75">
      <c r="F1784"/>
      <c r="AK1784" s="1"/>
      <c r="AL1784"/>
    </row>
    <row r="1785" spans="6:38" ht="12.75">
      <c r="F1785"/>
      <c r="AK1785" s="1"/>
      <c r="AL1785"/>
    </row>
    <row r="1786" spans="6:38" ht="12.75">
      <c r="F1786"/>
      <c r="AK1786" s="1"/>
      <c r="AL1786"/>
    </row>
    <row r="1787" spans="6:38" ht="12.75">
      <c r="F1787"/>
      <c r="AK1787" s="1"/>
      <c r="AL1787"/>
    </row>
    <row r="1788" spans="6:38" ht="12.75">
      <c r="F1788"/>
      <c r="AK1788" s="1"/>
      <c r="AL1788"/>
    </row>
    <row r="1789" spans="6:38" ht="12.75">
      <c r="F1789"/>
      <c r="AK1789" s="1"/>
      <c r="AL1789"/>
    </row>
    <row r="1790" spans="6:38" ht="12.75">
      <c r="F1790"/>
      <c r="AK1790" s="1"/>
      <c r="AL1790"/>
    </row>
    <row r="1791" spans="6:38" ht="12.75">
      <c r="F1791"/>
      <c r="AK1791" s="1"/>
      <c r="AL1791"/>
    </row>
    <row r="1792" spans="6:38" ht="12.75">
      <c r="F1792"/>
      <c r="AK1792" s="1"/>
      <c r="AL1792"/>
    </row>
    <row r="1793" spans="6:38" ht="12.75">
      <c r="F1793"/>
      <c r="AK1793" s="1"/>
      <c r="AL1793"/>
    </row>
    <row r="1794" spans="6:38" ht="12.75">
      <c r="F1794"/>
      <c r="AK1794" s="1"/>
      <c r="AL1794"/>
    </row>
    <row r="1795" spans="6:38" ht="12.75">
      <c r="F1795"/>
      <c r="AK1795" s="1"/>
      <c r="AL1795"/>
    </row>
    <row r="1796" spans="6:38" ht="12.75">
      <c r="F1796"/>
      <c r="AK1796" s="1"/>
      <c r="AL1796"/>
    </row>
    <row r="1797" spans="6:38" ht="12.75">
      <c r="F1797"/>
      <c r="AK1797" s="1"/>
      <c r="AL1797"/>
    </row>
    <row r="1798" spans="6:38" ht="12.75">
      <c r="F1798"/>
      <c r="AK1798" s="1"/>
      <c r="AL1798"/>
    </row>
    <row r="1799" spans="6:38" ht="12.75">
      <c r="F1799"/>
      <c r="AK1799" s="1"/>
      <c r="AL1799"/>
    </row>
    <row r="1800" spans="6:38" ht="12.75">
      <c r="F1800"/>
      <c r="AK1800" s="1"/>
      <c r="AL1800"/>
    </row>
    <row r="1801" spans="6:38" ht="12.75">
      <c r="F1801"/>
      <c r="AK1801" s="1"/>
      <c r="AL1801"/>
    </row>
    <row r="1802" spans="6:38" ht="12.75">
      <c r="F1802"/>
      <c r="AK1802" s="1"/>
      <c r="AL1802"/>
    </row>
    <row r="1803" spans="6:38" ht="12.75">
      <c r="F1803"/>
      <c r="AK1803" s="1"/>
      <c r="AL1803"/>
    </row>
    <row r="1804" spans="6:38" ht="12.75">
      <c r="F1804"/>
      <c r="AK1804" s="1"/>
      <c r="AL1804"/>
    </row>
    <row r="1805" spans="6:38" ht="12.75">
      <c r="F1805"/>
      <c r="AK1805" s="1"/>
      <c r="AL1805"/>
    </row>
    <row r="1806" spans="6:38" ht="12.75">
      <c r="F1806"/>
      <c r="AK1806" s="1"/>
      <c r="AL1806"/>
    </row>
    <row r="1807" spans="6:38" ht="12.75">
      <c r="F1807"/>
      <c r="AK1807" s="1"/>
      <c r="AL1807"/>
    </row>
    <row r="1808" spans="6:38" ht="12.75">
      <c r="F1808"/>
      <c r="AK1808" s="1"/>
      <c r="AL1808"/>
    </row>
    <row r="1809" spans="6:38" ht="12.75">
      <c r="F1809"/>
      <c r="AK1809" s="1"/>
      <c r="AL1809"/>
    </row>
    <row r="1810" spans="6:38" ht="12.75">
      <c r="F1810"/>
      <c r="AK1810" s="1"/>
      <c r="AL1810"/>
    </row>
    <row r="1811" spans="6:38" ht="12.75">
      <c r="F1811"/>
      <c r="AK1811" s="1"/>
      <c r="AL1811"/>
    </row>
    <row r="1812" spans="6:38" ht="12.75">
      <c r="F1812"/>
      <c r="AK1812" s="1"/>
      <c r="AL1812"/>
    </row>
    <row r="1813" spans="6:38" ht="12.75">
      <c r="F1813"/>
      <c r="AK1813" s="1"/>
      <c r="AL1813"/>
    </row>
    <row r="1814" spans="6:38" ht="12.75">
      <c r="F1814"/>
      <c r="AK1814" s="1"/>
      <c r="AL1814"/>
    </row>
    <row r="1815" spans="6:38" ht="12.75">
      <c r="F1815"/>
      <c r="AK1815" s="1"/>
      <c r="AL1815"/>
    </row>
    <row r="1816" spans="6:38" ht="12.75">
      <c r="F1816"/>
      <c r="AK1816" s="1"/>
      <c r="AL1816"/>
    </row>
    <row r="1817" spans="6:38" ht="12.75">
      <c r="F1817"/>
      <c r="AK1817" s="1"/>
      <c r="AL1817"/>
    </row>
    <row r="1818" spans="6:38" ht="12.75">
      <c r="F1818"/>
      <c r="AK1818" s="1"/>
      <c r="AL1818"/>
    </row>
    <row r="1819" spans="6:38" ht="12.75">
      <c r="F1819"/>
      <c r="AK1819" s="1"/>
      <c r="AL1819"/>
    </row>
    <row r="1820" spans="6:38" ht="12.75">
      <c r="F1820"/>
      <c r="AK1820" s="1"/>
      <c r="AL1820"/>
    </row>
    <row r="1821" spans="6:38" ht="12.75">
      <c r="F1821"/>
      <c r="AK1821" s="1"/>
      <c r="AL1821"/>
    </row>
    <row r="1822" spans="6:38" ht="12.75">
      <c r="F1822"/>
      <c r="AK1822" s="1"/>
      <c r="AL1822"/>
    </row>
    <row r="1823" spans="6:38" ht="12.75">
      <c r="F1823"/>
      <c r="AK1823" s="1"/>
      <c r="AL1823"/>
    </row>
    <row r="1824" spans="6:38" ht="12.75">
      <c r="F1824"/>
      <c r="AK1824" s="1"/>
      <c r="AL1824"/>
    </row>
    <row r="1825" spans="6:38" ht="12.75">
      <c r="F1825"/>
      <c r="AK1825" s="1"/>
      <c r="AL1825"/>
    </row>
    <row r="1826" spans="6:38" ht="12.75">
      <c r="F1826"/>
      <c r="AK1826" s="1"/>
      <c r="AL1826"/>
    </row>
    <row r="1827" spans="6:38" ht="12.75">
      <c r="F1827"/>
      <c r="AK1827" s="1"/>
      <c r="AL1827"/>
    </row>
    <row r="1828" spans="6:38" ht="12.75">
      <c r="F1828"/>
      <c r="AK1828" s="1"/>
      <c r="AL1828"/>
    </row>
    <row r="1829" spans="6:38" ht="12.75">
      <c r="F1829"/>
      <c r="AK1829" s="1"/>
      <c r="AL1829"/>
    </row>
    <row r="1830" spans="6:38" ht="12.75">
      <c r="F1830"/>
      <c r="AK1830" s="1"/>
      <c r="AL1830"/>
    </row>
    <row r="1831" spans="6:38" ht="12.75">
      <c r="F1831"/>
      <c r="AK1831" s="1"/>
      <c r="AL1831"/>
    </row>
    <row r="1832" spans="6:38" ht="12.75">
      <c r="F1832"/>
      <c r="AK1832" s="1"/>
      <c r="AL1832"/>
    </row>
    <row r="1833" spans="6:38" ht="12.75">
      <c r="F1833"/>
      <c r="AK1833" s="1"/>
      <c r="AL1833"/>
    </row>
    <row r="1834" spans="6:38" ht="12.75">
      <c r="F1834"/>
      <c r="AK1834" s="1"/>
      <c r="AL1834"/>
    </row>
    <row r="1835" spans="6:38" ht="12.75">
      <c r="F1835"/>
      <c r="AK1835" s="1"/>
      <c r="AL1835"/>
    </row>
    <row r="1836" spans="6:38" ht="12.75">
      <c r="F1836"/>
      <c r="AK1836" s="1"/>
      <c r="AL1836"/>
    </row>
    <row r="1837" spans="6:38" ht="12.75">
      <c r="F1837"/>
      <c r="AK1837" s="1"/>
      <c r="AL1837"/>
    </row>
    <row r="1838" spans="6:38" ht="12.75">
      <c r="F1838"/>
      <c r="AK1838" s="1"/>
      <c r="AL1838"/>
    </row>
    <row r="1839" spans="6:38" ht="12.75">
      <c r="F1839"/>
      <c r="AK1839" s="1"/>
      <c r="AL1839"/>
    </row>
    <row r="1840" spans="6:38" ht="12.75">
      <c r="F1840"/>
      <c r="AK1840" s="1"/>
      <c r="AL1840"/>
    </row>
    <row r="1841" spans="6:38" ht="12.75">
      <c r="F1841"/>
      <c r="AK1841" s="1"/>
      <c r="AL1841"/>
    </row>
    <row r="1842" spans="6:38" ht="12.75">
      <c r="F1842"/>
      <c r="AK1842" s="1"/>
      <c r="AL1842"/>
    </row>
    <row r="1843" spans="6:38" ht="12.75">
      <c r="F1843"/>
      <c r="AK1843" s="1"/>
      <c r="AL1843"/>
    </row>
    <row r="1844" spans="6:38" ht="12.75">
      <c r="F1844"/>
      <c r="AK1844" s="1"/>
      <c r="AL1844"/>
    </row>
    <row r="1845" spans="6:38" ht="12.75">
      <c r="F1845"/>
      <c r="AK1845" s="1"/>
      <c r="AL1845"/>
    </row>
    <row r="1846" spans="6:38" ht="12.75">
      <c r="F1846"/>
      <c r="AK1846" s="1"/>
      <c r="AL1846"/>
    </row>
    <row r="1847" spans="6:38" ht="12.75">
      <c r="F1847"/>
      <c r="AK1847" s="1"/>
      <c r="AL1847"/>
    </row>
    <row r="1848" spans="6:38" ht="12.75">
      <c r="F1848"/>
      <c r="AK1848" s="1"/>
      <c r="AL1848"/>
    </row>
    <row r="1849" spans="6:38" ht="12.75">
      <c r="F1849"/>
      <c r="AK1849" s="1"/>
      <c r="AL1849"/>
    </row>
    <row r="1850" spans="6:38" ht="12.75">
      <c r="F1850"/>
      <c r="AK1850" s="1"/>
      <c r="AL1850"/>
    </row>
    <row r="1851" spans="6:38" ht="12.75">
      <c r="F1851"/>
      <c r="AK1851" s="1"/>
      <c r="AL1851"/>
    </row>
    <row r="1852" spans="6:38" ht="12.75">
      <c r="F1852"/>
      <c r="AK1852" s="1"/>
      <c r="AL1852"/>
    </row>
    <row r="1853" spans="6:38" ht="12.75">
      <c r="F1853"/>
      <c r="AK1853" s="1"/>
      <c r="AL1853"/>
    </row>
    <row r="1854" spans="6:38" ht="12.75">
      <c r="F1854"/>
      <c r="AK1854" s="1"/>
      <c r="AL1854"/>
    </row>
    <row r="1855" spans="6:38" ht="12.75">
      <c r="F1855"/>
      <c r="AK1855" s="1"/>
      <c r="AL1855"/>
    </row>
    <row r="1856" spans="6:38" ht="12.75">
      <c r="F1856"/>
      <c r="AK1856" s="1"/>
      <c r="AL1856"/>
    </row>
    <row r="1857" spans="6:38" ht="12.75">
      <c r="F1857"/>
      <c r="AK1857" s="1"/>
      <c r="AL1857"/>
    </row>
    <row r="1858" spans="6:38" ht="12.75">
      <c r="F1858"/>
      <c r="AK1858" s="1"/>
      <c r="AL1858"/>
    </row>
    <row r="1859" spans="6:38" ht="12.75">
      <c r="F1859"/>
      <c r="AK1859" s="1"/>
      <c r="AL1859"/>
    </row>
    <row r="1860" spans="6:38" ht="12.75">
      <c r="F1860"/>
      <c r="AK1860" s="1"/>
      <c r="AL1860"/>
    </row>
    <row r="1861" spans="6:38" ht="12.75">
      <c r="F1861"/>
      <c r="AK1861" s="1"/>
      <c r="AL1861"/>
    </row>
    <row r="1862" spans="6:38" ht="12.75">
      <c r="F1862"/>
      <c r="AK1862" s="1"/>
      <c r="AL1862"/>
    </row>
    <row r="1863" spans="6:38" ht="12.75">
      <c r="F1863"/>
      <c r="AK1863" s="1"/>
      <c r="AL1863"/>
    </row>
    <row r="1864" spans="6:38" ht="12.75">
      <c r="F1864"/>
      <c r="AK1864" s="1"/>
      <c r="AL1864"/>
    </row>
    <row r="1865" spans="6:38" ht="12.75">
      <c r="F1865"/>
      <c r="AK1865" s="1"/>
      <c r="AL1865"/>
    </row>
    <row r="1866" spans="6:38" ht="12.75">
      <c r="F1866"/>
      <c r="AK1866" s="1"/>
      <c r="AL1866"/>
    </row>
    <row r="1867" spans="6:38" ht="12.75">
      <c r="F1867"/>
      <c r="AK1867" s="1"/>
      <c r="AL1867"/>
    </row>
    <row r="1868" spans="6:38" ht="12.75">
      <c r="F1868"/>
      <c r="AK1868" s="1"/>
      <c r="AL1868"/>
    </row>
    <row r="1869" spans="6:38" ht="12.75">
      <c r="F1869"/>
      <c r="AK1869" s="1"/>
      <c r="AL1869"/>
    </row>
    <row r="1870" spans="6:38" ht="12.75">
      <c r="F1870"/>
      <c r="AK1870" s="1"/>
      <c r="AL1870"/>
    </row>
    <row r="1871" spans="6:38" ht="12.75">
      <c r="F1871"/>
      <c r="AK1871" s="1"/>
      <c r="AL1871"/>
    </row>
    <row r="1872" spans="6:38" ht="12.75">
      <c r="F1872"/>
      <c r="AK1872" s="1"/>
      <c r="AL1872"/>
    </row>
    <row r="1873" spans="6:38" ht="12.75">
      <c r="F1873"/>
      <c r="AK1873" s="1"/>
      <c r="AL1873"/>
    </row>
    <row r="1874" spans="6:38" ht="12.75">
      <c r="F1874"/>
      <c r="AK1874" s="1"/>
      <c r="AL1874"/>
    </row>
    <row r="1875" spans="6:38" ht="12.75">
      <c r="F1875"/>
      <c r="AK1875" s="1"/>
      <c r="AL1875"/>
    </row>
    <row r="1876" spans="6:38" ht="12.75">
      <c r="F1876"/>
      <c r="AK1876" s="1"/>
      <c r="AL1876"/>
    </row>
    <row r="1877" spans="6:38" ht="12.75">
      <c r="F1877"/>
      <c r="AK1877" s="1"/>
      <c r="AL1877"/>
    </row>
    <row r="1878" spans="6:38" ht="12.75">
      <c r="F1878"/>
      <c r="AK1878" s="1"/>
      <c r="AL1878"/>
    </row>
    <row r="1879" spans="6:38" ht="12.75">
      <c r="F1879"/>
      <c r="AK1879" s="1"/>
      <c r="AL1879"/>
    </row>
    <row r="1880" spans="6:38" ht="12.75">
      <c r="F1880"/>
      <c r="AK1880" s="1"/>
      <c r="AL1880"/>
    </row>
    <row r="1881" spans="6:38" ht="12.75">
      <c r="F1881"/>
      <c r="AK1881" s="1"/>
      <c r="AL1881"/>
    </row>
    <row r="1882" spans="6:38" ht="12.75">
      <c r="F1882"/>
      <c r="AK1882" s="1"/>
      <c r="AL1882"/>
    </row>
    <row r="1883" spans="6:38" ht="12.75">
      <c r="F1883"/>
      <c r="AK1883" s="1"/>
      <c r="AL1883"/>
    </row>
    <row r="1884" spans="6:38" ht="12.75">
      <c r="F1884"/>
      <c r="AK1884" s="1"/>
      <c r="AL1884"/>
    </row>
    <row r="1885" spans="6:38" ht="12.75">
      <c r="F1885"/>
      <c r="AK1885" s="1"/>
      <c r="AL1885"/>
    </row>
    <row r="1886" spans="6:38" ht="12.75">
      <c r="F1886"/>
      <c r="AK1886" s="1"/>
      <c r="AL1886"/>
    </row>
    <row r="1887" spans="6:38" ht="12.75">
      <c r="F1887"/>
      <c r="AK1887" s="1"/>
      <c r="AL1887"/>
    </row>
    <row r="1888" spans="6:38" ht="12.75">
      <c r="F1888"/>
      <c r="AK1888" s="1"/>
      <c r="AL1888"/>
    </row>
    <row r="1889" spans="6:38" ht="12.75">
      <c r="F1889"/>
      <c r="AK1889" s="1"/>
      <c r="AL1889"/>
    </row>
    <row r="1890" spans="6:38" ht="12.75">
      <c r="F1890"/>
      <c r="AK1890" s="1"/>
      <c r="AL1890"/>
    </row>
    <row r="1891" spans="6:38" ht="12.75">
      <c r="F1891"/>
      <c r="AK1891" s="1"/>
      <c r="AL1891"/>
    </row>
    <row r="1892" spans="6:38" ht="12.75">
      <c r="F1892"/>
      <c r="AK1892" s="1"/>
      <c r="AL1892"/>
    </row>
    <row r="1893" spans="6:38" ht="12.75">
      <c r="F1893"/>
      <c r="AK1893" s="1"/>
      <c r="AL1893"/>
    </row>
    <row r="1894" spans="6:38" ht="12.75">
      <c r="F1894"/>
      <c r="AK1894" s="1"/>
      <c r="AL1894"/>
    </row>
    <row r="1895" spans="6:38" ht="12.75">
      <c r="F1895"/>
      <c r="AK1895" s="1"/>
      <c r="AL1895"/>
    </row>
    <row r="1896" spans="6:38" ht="12.75">
      <c r="F1896"/>
      <c r="AK1896" s="1"/>
      <c r="AL1896"/>
    </row>
    <row r="1897" spans="6:38" ht="12.75">
      <c r="F1897"/>
      <c r="AK1897" s="1"/>
      <c r="AL1897"/>
    </row>
    <row r="1898" spans="6:38" ht="12.75">
      <c r="F1898"/>
      <c r="AK1898" s="1"/>
      <c r="AL1898"/>
    </row>
    <row r="1899" spans="6:38" ht="12.75">
      <c r="F1899"/>
      <c r="AK1899" s="1"/>
      <c r="AL1899"/>
    </row>
    <row r="1900" spans="6:38" ht="12.75">
      <c r="F1900"/>
      <c r="AK1900" s="1"/>
      <c r="AL1900"/>
    </row>
    <row r="1901" spans="6:38" ht="12.75">
      <c r="F1901"/>
      <c r="AK1901" s="1"/>
      <c r="AL1901"/>
    </row>
    <row r="1902" spans="6:38" ht="12.75">
      <c r="F1902"/>
      <c r="AK1902" s="1"/>
      <c r="AL1902"/>
    </row>
    <row r="1903" spans="6:38" ht="12.75">
      <c r="F1903"/>
      <c r="AK1903" s="1"/>
      <c r="AL1903"/>
    </row>
    <row r="1904" spans="6:38" ht="12.75">
      <c r="F1904"/>
      <c r="AK1904" s="1"/>
      <c r="AL1904"/>
    </row>
    <row r="1905" spans="6:38" ht="12.75">
      <c r="F1905"/>
      <c r="AK1905" s="1"/>
      <c r="AL1905"/>
    </row>
    <row r="1906" spans="6:38" ht="12.75">
      <c r="F1906"/>
      <c r="AK1906" s="1"/>
      <c r="AL1906"/>
    </row>
    <row r="1907" spans="6:38" ht="12.75">
      <c r="F1907"/>
      <c r="AK1907" s="1"/>
      <c r="AL1907"/>
    </row>
    <row r="1908" spans="6:38" ht="12.75">
      <c r="F1908"/>
      <c r="AK1908" s="1"/>
      <c r="AL1908"/>
    </row>
    <row r="1909" spans="6:38" ht="12.75">
      <c r="F1909"/>
      <c r="AK1909" s="1"/>
      <c r="AL1909"/>
    </row>
    <row r="1910" spans="6:38" ht="12.75">
      <c r="F1910"/>
      <c r="AK1910" s="1"/>
      <c r="AL1910"/>
    </row>
    <row r="1911" spans="6:38" ht="12.75">
      <c r="F1911"/>
      <c r="AK1911" s="1"/>
      <c r="AL1911"/>
    </row>
    <row r="1912" spans="6:38" ht="12.75">
      <c r="F1912"/>
      <c r="AK1912" s="1"/>
      <c r="AL1912"/>
    </row>
    <row r="1913" spans="6:38" ht="12.75">
      <c r="F1913"/>
      <c r="AK1913" s="1"/>
      <c r="AL1913"/>
    </row>
    <row r="1914" spans="6:38" ht="12.75">
      <c r="F1914"/>
      <c r="AK1914" s="1"/>
      <c r="AL1914"/>
    </row>
    <row r="1915" spans="6:38" ht="12.75">
      <c r="F1915"/>
      <c r="AK1915" s="1"/>
      <c r="AL1915"/>
    </row>
    <row r="1916" spans="6:38" ht="12.75">
      <c r="F1916"/>
      <c r="AK1916" s="1"/>
      <c r="AL1916"/>
    </row>
    <row r="1917" spans="6:38" ht="12.75">
      <c r="F1917"/>
      <c r="AK1917" s="1"/>
      <c r="AL1917"/>
    </row>
    <row r="1918" spans="6:38" ht="12.75">
      <c r="F1918"/>
      <c r="AK1918" s="1"/>
      <c r="AL1918"/>
    </row>
    <row r="1919" spans="6:38" ht="12.75">
      <c r="F1919"/>
      <c r="AK1919" s="1"/>
      <c r="AL1919"/>
    </row>
    <row r="1920" spans="6:38" ht="12.75">
      <c r="F1920"/>
      <c r="AK1920" s="1"/>
      <c r="AL1920"/>
    </row>
    <row r="1921" spans="6:38" ht="12.75">
      <c r="F1921"/>
      <c r="AK1921" s="1"/>
      <c r="AL1921"/>
    </row>
    <row r="1922" spans="6:38" ht="12.75">
      <c r="F1922"/>
      <c r="AK1922" s="1"/>
      <c r="AL1922"/>
    </row>
    <row r="1923" spans="6:38" ht="12.75">
      <c r="F1923"/>
      <c r="AK1923" s="1"/>
      <c r="AL1923"/>
    </row>
    <row r="1924" spans="6:38" ht="12.75">
      <c r="F1924"/>
      <c r="AK1924" s="1"/>
      <c r="AL1924"/>
    </row>
    <row r="1925" spans="6:38" ht="12.75">
      <c r="F1925"/>
      <c r="AK1925" s="1"/>
      <c r="AL1925"/>
    </row>
    <row r="1926" spans="6:38" ht="12.75">
      <c r="F1926"/>
      <c r="AK1926" s="1"/>
      <c r="AL1926"/>
    </row>
    <row r="1927" spans="6:38" ht="12.75">
      <c r="F1927"/>
      <c r="AK1927" s="1"/>
      <c r="AL1927"/>
    </row>
    <row r="1928" spans="6:38" ht="12.75">
      <c r="F1928"/>
      <c r="AK1928" s="1"/>
      <c r="AL1928"/>
    </row>
    <row r="1929" spans="6:38" ht="12.75">
      <c r="F1929"/>
      <c r="AK1929" s="1"/>
      <c r="AL1929"/>
    </row>
    <row r="1930" spans="6:38" ht="12.75">
      <c r="F1930"/>
      <c r="AK1930" s="1"/>
      <c r="AL1930"/>
    </row>
    <row r="1931" spans="6:38" ht="12.75">
      <c r="F1931"/>
      <c r="AK1931" s="1"/>
      <c r="AL1931"/>
    </row>
    <row r="1932" spans="6:38" ht="12.75">
      <c r="F1932"/>
      <c r="AK1932" s="1"/>
      <c r="AL1932"/>
    </row>
    <row r="1933" spans="6:38" ht="12.75">
      <c r="F1933"/>
      <c r="AK1933" s="1"/>
      <c r="AL1933"/>
    </row>
    <row r="1934" spans="6:38" ht="12.75">
      <c r="F1934"/>
      <c r="AK1934" s="1"/>
      <c r="AL1934"/>
    </row>
    <row r="1935" spans="6:38" ht="12.75">
      <c r="F1935"/>
      <c r="AK1935" s="1"/>
      <c r="AL1935"/>
    </row>
    <row r="1936" spans="6:38" ht="12.75">
      <c r="F1936"/>
      <c r="AK1936" s="1"/>
      <c r="AL1936"/>
    </row>
    <row r="1937" spans="6:38" ht="12.75">
      <c r="F1937"/>
      <c r="AK1937" s="1"/>
      <c r="AL1937"/>
    </row>
    <row r="1938" spans="6:38" ht="12.75">
      <c r="F1938"/>
      <c r="AK1938" s="1"/>
      <c r="AL1938"/>
    </row>
    <row r="1939" spans="6:38" ht="12.75">
      <c r="F1939"/>
      <c r="AK1939" s="1"/>
      <c r="AL1939"/>
    </row>
    <row r="1940" spans="6:38" ht="12.75">
      <c r="F1940"/>
      <c r="AK1940" s="1"/>
      <c r="AL1940"/>
    </row>
    <row r="1941" spans="6:38" ht="12.75">
      <c r="F1941"/>
      <c r="AK1941" s="1"/>
      <c r="AL1941"/>
    </row>
    <row r="1942" spans="6:38" ht="12.75">
      <c r="F1942"/>
      <c r="AK1942" s="1"/>
      <c r="AL1942"/>
    </row>
    <row r="1943" spans="6:38" ht="12.75">
      <c r="F1943"/>
      <c r="AK1943" s="1"/>
      <c r="AL1943"/>
    </row>
    <row r="1944" spans="6:38" ht="12.75">
      <c r="F1944"/>
      <c r="AK1944" s="1"/>
      <c r="AL1944"/>
    </row>
    <row r="1945" spans="6:38" ht="12.75">
      <c r="F1945"/>
      <c r="AK1945" s="1"/>
      <c r="AL1945"/>
    </row>
    <row r="1946" spans="6:38" ht="12.75">
      <c r="F1946"/>
      <c r="AK1946" s="1"/>
      <c r="AL1946"/>
    </row>
    <row r="1947" spans="6:38" ht="12.75">
      <c r="F1947"/>
      <c r="AK1947" s="1"/>
      <c r="AL1947"/>
    </row>
    <row r="1948" spans="6:38" ht="12.75">
      <c r="F1948"/>
      <c r="AK1948" s="1"/>
      <c r="AL1948"/>
    </row>
    <row r="1949" spans="6:38" ht="12.75">
      <c r="F1949"/>
      <c r="AK1949" s="1"/>
      <c r="AL1949"/>
    </row>
    <row r="1950" spans="6:38" ht="12.75">
      <c r="F1950"/>
      <c r="AK1950" s="1"/>
      <c r="AL1950"/>
    </row>
    <row r="1951" spans="6:38" ht="12.75">
      <c r="F1951"/>
      <c r="AK1951" s="1"/>
      <c r="AL1951"/>
    </row>
    <row r="1952" spans="6:38" ht="12.75">
      <c r="F1952"/>
      <c r="AK1952" s="1"/>
      <c r="AL1952"/>
    </row>
    <row r="1953" spans="6:38" ht="12.75">
      <c r="F1953"/>
      <c r="AK1953" s="1"/>
      <c r="AL1953"/>
    </row>
    <row r="1954" spans="6:38" ht="12.75">
      <c r="F1954"/>
      <c r="AK1954" s="1"/>
      <c r="AL1954"/>
    </row>
    <row r="1955" spans="6:38" ht="12.75">
      <c r="F1955"/>
      <c r="AK1955" s="1"/>
      <c r="AL1955"/>
    </row>
    <row r="1956" spans="6:38" ht="12.75">
      <c r="F1956"/>
      <c r="AK1956" s="1"/>
      <c r="AL1956"/>
    </row>
    <row r="1957" spans="6:38" ht="12.75">
      <c r="F1957"/>
      <c r="AK1957" s="1"/>
      <c r="AL1957"/>
    </row>
    <row r="1958" spans="6:38" ht="12.75">
      <c r="F1958"/>
      <c r="AK1958" s="1"/>
      <c r="AL1958"/>
    </row>
    <row r="1959" spans="6:38" ht="12.75">
      <c r="F1959"/>
      <c r="AK1959" s="1"/>
      <c r="AL1959"/>
    </row>
    <row r="1960" spans="6:38" ht="12.75">
      <c r="F1960"/>
      <c r="AK1960" s="1"/>
      <c r="AL1960"/>
    </row>
    <row r="1961" spans="6:38" ht="12.75">
      <c r="F1961"/>
      <c r="AK1961" s="1"/>
      <c r="AL1961"/>
    </row>
    <row r="1962" spans="6:38" ht="12.75">
      <c r="F1962"/>
      <c r="AK1962" s="1"/>
      <c r="AL1962"/>
    </row>
    <row r="1963" spans="6:38" ht="12.75">
      <c r="F1963"/>
      <c r="AK1963" s="1"/>
      <c r="AL1963"/>
    </row>
    <row r="1964" spans="6:38" ht="12.75">
      <c r="F1964"/>
      <c r="AK1964" s="1"/>
      <c r="AL1964"/>
    </row>
    <row r="1965" spans="6:38" ht="12.75">
      <c r="F1965"/>
      <c r="AK1965" s="1"/>
      <c r="AL1965"/>
    </row>
    <row r="1966" spans="6:38" ht="12.75">
      <c r="F1966"/>
      <c r="AK1966" s="1"/>
      <c r="AL1966"/>
    </row>
    <row r="1967" spans="6:38" ht="12.75">
      <c r="F1967"/>
      <c r="AK1967" s="1"/>
      <c r="AL1967"/>
    </row>
    <row r="1968" spans="6:38" ht="12.75">
      <c r="F1968"/>
      <c r="AK1968" s="1"/>
      <c r="AL1968"/>
    </row>
    <row r="1969" spans="6:38" ht="12.75">
      <c r="F1969"/>
      <c r="AK1969" s="1"/>
      <c r="AL1969"/>
    </row>
    <row r="1970" spans="6:38" ht="12.75">
      <c r="F1970"/>
      <c r="AK1970" s="1"/>
      <c r="AL1970"/>
    </row>
    <row r="1971" spans="6:38" ht="12.75">
      <c r="F1971"/>
      <c r="AK1971" s="1"/>
      <c r="AL1971"/>
    </row>
    <row r="1972" spans="6:38" ht="12.75">
      <c r="F1972"/>
      <c r="AK1972" s="1"/>
      <c r="AL1972"/>
    </row>
    <row r="1973" spans="6:38" ht="12.75">
      <c r="F1973"/>
      <c r="AK1973" s="1"/>
      <c r="AL1973"/>
    </row>
    <row r="1974" spans="6:38" ht="12.75">
      <c r="F1974"/>
      <c r="AK1974" s="1"/>
      <c r="AL1974"/>
    </row>
    <row r="1975" spans="6:38" ht="12.75">
      <c r="F1975"/>
      <c r="AK1975" s="1"/>
      <c r="AL1975"/>
    </row>
    <row r="1976" spans="6:38" ht="12.75">
      <c r="F1976"/>
      <c r="AK1976" s="1"/>
      <c r="AL1976"/>
    </row>
    <row r="1977" spans="6:38" ht="12.75">
      <c r="F1977"/>
      <c r="AK1977" s="1"/>
      <c r="AL1977"/>
    </row>
    <row r="1978" spans="6:38" ht="12.75">
      <c r="F1978"/>
      <c r="AK1978" s="1"/>
      <c r="AL1978"/>
    </row>
    <row r="1979" spans="6:38" ht="12.75">
      <c r="F1979"/>
      <c r="AK1979" s="1"/>
      <c r="AL1979"/>
    </row>
    <row r="1980" spans="6:38" ht="12.75">
      <c r="F1980"/>
      <c r="AK1980" s="1"/>
      <c r="AL1980"/>
    </row>
    <row r="1981" spans="6:38" ht="12.75">
      <c r="F1981"/>
      <c r="AK1981" s="1"/>
      <c r="AL1981"/>
    </row>
    <row r="1982" spans="6:38" ht="12.75">
      <c r="F1982"/>
      <c r="AK1982" s="1"/>
      <c r="AL1982"/>
    </row>
    <row r="1983" spans="6:38" ht="12.75">
      <c r="F1983"/>
      <c r="AK1983" s="1"/>
      <c r="AL1983"/>
    </row>
    <row r="1984" spans="6:38" ht="12.75">
      <c r="F1984"/>
      <c r="AK1984" s="1"/>
      <c r="AL1984"/>
    </row>
    <row r="1985" spans="6:38" ht="12.75">
      <c r="F1985"/>
      <c r="AK1985" s="1"/>
      <c r="AL1985"/>
    </row>
    <row r="1986" spans="6:38" ht="12.75">
      <c r="F1986"/>
      <c r="AK1986" s="1"/>
      <c r="AL1986"/>
    </row>
    <row r="1987" spans="6:38" ht="12.75">
      <c r="F1987"/>
      <c r="AK1987" s="1"/>
      <c r="AL1987"/>
    </row>
    <row r="1988" spans="6:38" ht="12.75">
      <c r="F1988"/>
      <c r="AK1988" s="1"/>
      <c r="AL1988"/>
    </row>
    <row r="1989" spans="6:38" ht="12.75">
      <c r="F1989"/>
      <c r="AK1989" s="1"/>
      <c r="AL1989"/>
    </row>
    <row r="1990" spans="6:38" ht="12.75">
      <c r="F1990"/>
      <c r="AK1990" s="1"/>
      <c r="AL1990"/>
    </row>
    <row r="1991" spans="6:38" ht="12.75">
      <c r="F1991"/>
      <c r="AK1991" s="1"/>
      <c r="AL1991"/>
    </row>
    <row r="1992" spans="6:38" ht="12.75">
      <c r="F1992"/>
      <c r="AK1992" s="1"/>
      <c r="AL1992"/>
    </row>
    <row r="1993" spans="6:38" ht="12.75">
      <c r="F1993"/>
      <c r="AK1993" s="1"/>
      <c r="AL1993"/>
    </row>
    <row r="1994" spans="6:38" ht="12.75">
      <c r="F1994"/>
      <c r="AK1994" s="1"/>
      <c r="AL1994"/>
    </row>
    <row r="1995" spans="6:38" ht="12.75">
      <c r="F1995"/>
      <c r="AK1995" s="1"/>
      <c r="AL1995"/>
    </row>
    <row r="1996" spans="6:38" ht="12.75">
      <c r="F1996"/>
      <c r="AK1996" s="1"/>
      <c r="AL1996"/>
    </row>
    <row r="1997" spans="6:38" ht="12.75">
      <c r="F1997"/>
      <c r="AK1997" s="1"/>
      <c r="AL1997"/>
    </row>
    <row r="1998" spans="6:38" ht="12.75">
      <c r="F1998"/>
      <c r="AK1998" s="1"/>
      <c r="AL1998"/>
    </row>
    <row r="1999" spans="6:38" ht="12.75">
      <c r="F1999"/>
      <c r="AK1999" s="1"/>
      <c r="AL1999"/>
    </row>
    <row r="2000" spans="6:38" ht="12.75">
      <c r="F2000"/>
      <c r="AK2000" s="1"/>
      <c r="AL2000"/>
    </row>
    <row r="2001" spans="6:38" ht="12.75">
      <c r="F2001"/>
      <c r="AK2001" s="1"/>
      <c r="AL2001"/>
    </row>
    <row r="2002" spans="6:38" ht="12.75">
      <c r="F2002"/>
      <c r="AK2002" s="1"/>
      <c r="AL2002"/>
    </row>
    <row r="2003" spans="6:38" ht="12.75">
      <c r="F2003"/>
      <c r="AK2003" s="1"/>
      <c r="AL2003"/>
    </row>
    <row r="2004" spans="6:38" ht="12.75">
      <c r="F2004"/>
      <c r="AK2004" s="1"/>
      <c r="AL2004"/>
    </row>
    <row r="2005" spans="6:38" ht="12.75">
      <c r="F2005"/>
      <c r="AK2005" s="1"/>
      <c r="AL2005"/>
    </row>
    <row r="2006" spans="6:38" ht="12.75">
      <c r="F2006"/>
      <c r="AK2006" s="1"/>
      <c r="AL2006"/>
    </row>
    <row r="2007" spans="6:38" ht="12.75">
      <c r="F2007"/>
      <c r="AK2007" s="1"/>
      <c r="AL2007"/>
    </row>
    <row r="2008" spans="6:38" ht="12.75">
      <c r="F2008"/>
      <c r="AK2008" s="1"/>
      <c r="AL2008"/>
    </row>
    <row r="2009" spans="6:38" ht="12.75">
      <c r="F2009"/>
      <c r="AK2009" s="1"/>
      <c r="AL2009"/>
    </row>
    <row r="2010" spans="6:38" ht="12.75">
      <c r="F2010"/>
      <c r="AK2010" s="1"/>
      <c r="AL2010"/>
    </row>
    <row r="2011" spans="6:38" ht="12.75">
      <c r="F2011"/>
      <c r="AK2011" s="1"/>
      <c r="AL2011"/>
    </row>
    <row r="2012" spans="6:38" ht="12.75">
      <c r="F2012"/>
      <c r="AK2012" s="1"/>
      <c r="AL2012"/>
    </row>
    <row r="2013" spans="6:38" ht="12.75">
      <c r="F2013"/>
      <c r="AK2013" s="1"/>
      <c r="AL2013"/>
    </row>
    <row r="2014" spans="6:38" ht="12.75">
      <c r="F2014"/>
      <c r="AK2014" s="1"/>
      <c r="AL2014"/>
    </row>
    <row r="2015" spans="6:38" ht="12.75">
      <c r="F2015"/>
      <c r="AK2015" s="1"/>
      <c r="AL2015"/>
    </row>
    <row r="2016" spans="6:38" ht="12.75">
      <c r="F2016"/>
      <c r="AK2016" s="1"/>
      <c r="AL2016"/>
    </row>
    <row r="2017" spans="6:38" ht="12.75">
      <c r="F2017"/>
      <c r="AK2017" s="1"/>
      <c r="AL2017"/>
    </row>
    <row r="2018" spans="6:38" ht="12.75">
      <c r="F2018"/>
      <c r="AK2018" s="1"/>
      <c r="AL2018"/>
    </row>
    <row r="2019" spans="6:38" ht="12.75">
      <c r="F2019"/>
      <c r="AK2019" s="1"/>
      <c r="AL2019"/>
    </row>
    <row r="2020" spans="6:38" ht="12.75">
      <c r="F2020"/>
      <c r="AK2020" s="1"/>
      <c r="AL2020"/>
    </row>
    <row r="2021" spans="6:38" ht="12.75">
      <c r="F2021"/>
      <c r="AK2021" s="1"/>
      <c r="AL2021"/>
    </row>
    <row r="2022" spans="6:38" ht="12.75">
      <c r="F2022"/>
      <c r="AK2022" s="1"/>
      <c r="AL2022"/>
    </row>
    <row r="2023" spans="6:38" ht="12.75">
      <c r="F2023"/>
      <c r="AK2023" s="1"/>
      <c r="AL2023"/>
    </row>
    <row r="2024" spans="6:38" ht="12.75">
      <c r="F2024"/>
      <c r="AK2024" s="1"/>
      <c r="AL2024"/>
    </row>
    <row r="2025" spans="6:38" ht="12.75">
      <c r="F2025"/>
      <c r="AK2025" s="1"/>
      <c r="AL2025"/>
    </row>
    <row r="2026" spans="6:38" ht="12.75">
      <c r="F2026"/>
      <c r="AK2026" s="1"/>
      <c r="AL2026"/>
    </row>
    <row r="2027" spans="6:38" ht="12.75">
      <c r="F2027"/>
      <c r="AK2027" s="1"/>
      <c r="AL2027"/>
    </row>
    <row r="2028" spans="6:38" ht="12.75">
      <c r="F2028"/>
      <c r="AK2028" s="1"/>
      <c r="AL2028"/>
    </row>
    <row r="2029" spans="6:38" ht="12.75">
      <c r="F2029"/>
      <c r="AK2029" s="1"/>
      <c r="AL2029"/>
    </row>
    <row r="2030" spans="6:38" ht="12.75">
      <c r="F2030"/>
      <c r="AK2030" s="1"/>
      <c r="AL2030"/>
    </row>
    <row r="2031" spans="6:38" ht="12.75">
      <c r="F2031"/>
      <c r="AK2031" s="1"/>
      <c r="AL2031"/>
    </row>
    <row r="2032" spans="6:38" ht="12.75">
      <c r="F2032"/>
      <c r="AK2032" s="1"/>
      <c r="AL2032"/>
    </row>
    <row r="2033" spans="6:38" ht="12.75">
      <c r="F2033"/>
      <c r="AK2033" s="1"/>
      <c r="AL2033"/>
    </row>
    <row r="2034" spans="6:38" ht="12.75">
      <c r="F2034"/>
      <c r="AK2034" s="1"/>
      <c r="AL2034"/>
    </row>
    <row r="2035" spans="6:38" ht="12.75">
      <c r="F2035"/>
      <c r="AK2035" s="1"/>
      <c r="AL2035"/>
    </row>
    <row r="2036" spans="6:38" ht="12.75">
      <c r="F2036"/>
      <c r="AK2036" s="1"/>
      <c r="AL2036"/>
    </row>
    <row r="2037" spans="6:38" ht="12.75">
      <c r="F2037"/>
      <c r="AK2037" s="1"/>
      <c r="AL2037"/>
    </row>
    <row r="2038" spans="6:38" ht="12.75">
      <c r="F2038"/>
      <c r="AK2038" s="1"/>
      <c r="AL2038"/>
    </row>
    <row r="2039" spans="6:38" ht="12.75">
      <c r="F2039"/>
      <c r="AK2039" s="1"/>
      <c r="AL2039"/>
    </row>
    <row r="2040" spans="6:38" ht="12.75">
      <c r="F2040"/>
      <c r="AK2040" s="1"/>
      <c r="AL2040"/>
    </row>
    <row r="2041" spans="6:38" ht="12.75">
      <c r="F2041"/>
      <c r="AK2041" s="1"/>
      <c r="AL2041"/>
    </row>
    <row r="2042" spans="6:38" ht="12.75">
      <c r="F2042"/>
      <c r="AK2042" s="1"/>
      <c r="AL2042"/>
    </row>
    <row r="2043" spans="6:38" ht="12.75">
      <c r="F2043"/>
      <c r="AK2043" s="1"/>
      <c r="AL2043"/>
    </row>
    <row r="2044" spans="6:38" ht="12.75">
      <c r="F2044"/>
      <c r="AK2044" s="1"/>
      <c r="AL2044"/>
    </row>
    <row r="2045" spans="6:38" ht="12.75">
      <c r="F2045"/>
      <c r="AK2045" s="1"/>
      <c r="AL2045"/>
    </row>
    <row r="2046" spans="6:38" ht="12.75">
      <c r="F2046"/>
      <c r="AK2046" s="1"/>
      <c r="AL2046"/>
    </row>
    <row r="2047" spans="6:38" ht="12.75">
      <c r="F2047"/>
      <c r="AK2047" s="1"/>
      <c r="AL2047"/>
    </row>
    <row r="2048" spans="6:38" ht="12.75">
      <c r="F2048"/>
      <c r="AK2048" s="1"/>
      <c r="AL2048"/>
    </row>
    <row r="2049" spans="6:38" ht="12.75">
      <c r="F2049"/>
      <c r="AK2049" s="1"/>
      <c r="AL2049"/>
    </row>
    <row r="2050" spans="6:38" ht="12.75">
      <c r="F2050"/>
      <c r="AK2050" s="1"/>
      <c r="AL2050"/>
    </row>
    <row r="2051" spans="6:38" ht="12.75">
      <c r="F2051"/>
      <c r="AK2051" s="1"/>
      <c r="AL2051"/>
    </row>
    <row r="2052" spans="6:38" ht="12.75">
      <c r="F2052"/>
      <c r="AK2052" s="1"/>
      <c r="AL2052"/>
    </row>
    <row r="2053" spans="6:38" ht="12.75">
      <c r="F2053"/>
      <c r="AK2053" s="1"/>
      <c r="AL2053"/>
    </row>
    <row r="2054" spans="6:38" ht="12.75">
      <c r="F2054"/>
      <c r="AK2054" s="1"/>
      <c r="AL2054"/>
    </row>
    <row r="2055" spans="6:38" ht="12.75">
      <c r="F2055"/>
      <c r="AK2055" s="1"/>
      <c r="AL2055"/>
    </row>
    <row r="2056" spans="6:38" ht="12.75">
      <c r="F2056"/>
      <c r="AK2056" s="1"/>
      <c r="AL2056"/>
    </row>
    <row r="2057" spans="6:38" ht="12.75">
      <c r="F2057"/>
      <c r="AK2057" s="1"/>
      <c r="AL2057"/>
    </row>
    <row r="2058" spans="6:38" ht="12.75">
      <c r="F2058"/>
      <c r="AK2058" s="1"/>
      <c r="AL2058"/>
    </row>
    <row r="2059" spans="6:38" ht="12.75">
      <c r="F2059"/>
      <c r="AK2059" s="1"/>
      <c r="AL2059"/>
    </row>
    <row r="2060" spans="6:38" ht="12.75">
      <c r="F2060"/>
      <c r="AK2060" s="1"/>
      <c r="AL2060"/>
    </row>
    <row r="2061" spans="6:38" ht="12.75">
      <c r="F2061"/>
      <c r="AK2061" s="1"/>
      <c r="AL2061"/>
    </row>
    <row r="2062" spans="6:38" ht="12.75">
      <c r="F2062"/>
      <c r="AK2062" s="1"/>
      <c r="AL2062"/>
    </row>
    <row r="2063" spans="6:38" ht="12.75">
      <c r="F2063"/>
      <c r="AK2063" s="1"/>
      <c r="AL2063"/>
    </row>
    <row r="2064" spans="6:38" ht="12.75">
      <c r="F2064"/>
      <c r="AK2064" s="1"/>
      <c r="AL2064"/>
    </row>
    <row r="2065" spans="6:38" ht="12.75">
      <c r="F2065"/>
      <c r="AK2065" s="1"/>
      <c r="AL2065"/>
    </row>
    <row r="2066" spans="6:38" ht="12.75">
      <c r="F2066"/>
      <c r="AK2066" s="1"/>
      <c r="AL2066"/>
    </row>
    <row r="2067" spans="6:38" ht="12.75">
      <c r="F2067"/>
      <c r="AK2067" s="1"/>
      <c r="AL2067"/>
    </row>
    <row r="2068" spans="6:38" ht="12.75">
      <c r="F2068"/>
      <c r="AK2068" s="1"/>
      <c r="AL2068"/>
    </row>
    <row r="2069" spans="6:38" ht="12.75">
      <c r="F2069"/>
      <c r="AK2069" s="1"/>
      <c r="AL2069"/>
    </row>
    <row r="2070" spans="6:38" ht="12.75">
      <c r="F2070"/>
      <c r="AK2070" s="1"/>
      <c r="AL2070"/>
    </row>
    <row r="2071" spans="6:38" ht="12.75">
      <c r="F2071"/>
      <c r="AK2071" s="1"/>
      <c r="AL2071"/>
    </row>
    <row r="2072" spans="6:38" ht="12.75">
      <c r="F2072"/>
      <c r="AK2072" s="1"/>
      <c r="AL2072"/>
    </row>
    <row r="2073" spans="6:38" ht="12.75">
      <c r="F2073"/>
      <c r="AK2073" s="1"/>
      <c r="AL2073"/>
    </row>
    <row r="2074" spans="6:38" ht="12.75">
      <c r="F2074"/>
      <c r="AK2074" s="1"/>
      <c r="AL2074"/>
    </row>
    <row r="2075" spans="6:38" ht="12.75">
      <c r="F2075"/>
      <c r="AK2075" s="1"/>
      <c r="AL2075"/>
    </row>
    <row r="2076" spans="6:38" ht="12.75">
      <c r="F2076"/>
      <c r="AK2076" s="1"/>
      <c r="AL2076"/>
    </row>
    <row r="2077" spans="6:38" ht="12.75">
      <c r="F2077"/>
      <c r="AK2077" s="1"/>
      <c r="AL2077"/>
    </row>
    <row r="2078" spans="6:38" ht="12.75">
      <c r="F2078"/>
      <c r="AK2078" s="1"/>
      <c r="AL2078"/>
    </row>
    <row r="2079" spans="6:38" ht="12.75">
      <c r="F2079"/>
      <c r="AK2079" s="1"/>
      <c r="AL2079"/>
    </row>
    <row r="2080" spans="6:38" ht="12.75">
      <c r="F2080"/>
      <c r="AK2080" s="1"/>
      <c r="AL2080"/>
    </row>
    <row r="2081" spans="6:38" ht="12.75">
      <c r="F2081"/>
      <c r="AK2081" s="1"/>
      <c r="AL2081"/>
    </row>
    <row r="2082" spans="6:38" ht="12.75">
      <c r="F2082"/>
      <c r="AK2082" s="1"/>
      <c r="AL2082"/>
    </row>
    <row r="2083" spans="6:38" ht="12.75">
      <c r="F2083"/>
      <c r="AK2083" s="1"/>
      <c r="AL2083"/>
    </row>
    <row r="2084" spans="6:38" ht="12.75">
      <c r="F2084"/>
      <c r="AK2084" s="1"/>
      <c r="AL2084"/>
    </row>
    <row r="2085" spans="6:38" ht="12.75">
      <c r="F2085"/>
      <c r="AK2085" s="1"/>
      <c r="AL2085"/>
    </row>
    <row r="2086" spans="6:38" ht="12.75">
      <c r="F2086"/>
      <c r="AK2086" s="1"/>
      <c r="AL2086"/>
    </row>
    <row r="2087" spans="6:38" ht="12.75">
      <c r="F2087"/>
      <c r="AK2087" s="1"/>
      <c r="AL2087"/>
    </row>
    <row r="2088" spans="6:38" ht="12.75">
      <c r="F2088"/>
      <c r="AK2088" s="1"/>
      <c r="AL2088"/>
    </row>
    <row r="2089" spans="6:38" ht="12.75">
      <c r="F2089"/>
      <c r="AK2089" s="1"/>
      <c r="AL2089"/>
    </row>
    <row r="2090" spans="6:38" ht="12.75">
      <c r="F2090"/>
      <c r="AK2090" s="1"/>
      <c r="AL2090"/>
    </row>
    <row r="2091" spans="6:38" ht="12.75">
      <c r="F2091"/>
      <c r="AK2091" s="1"/>
      <c r="AL2091"/>
    </row>
    <row r="2092" spans="6:38" ht="12.75">
      <c r="F2092"/>
      <c r="AK2092" s="1"/>
      <c r="AL2092"/>
    </row>
    <row r="2093" spans="6:38" ht="12.75">
      <c r="F2093"/>
      <c r="AK2093" s="1"/>
      <c r="AL2093"/>
    </row>
    <row r="2094" spans="6:38" ht="12.75">
      <c r="F2094"/>
      <c r="AK2094" s="1"/>
      <c r="AL2094"/>
    </row>
    <row r="2095" spans="6:38" ht="12.75">
      <c r="F2095"/>
      <c r="AK2095" s="1"/>
      <c r="AL2095"/>
    </row>
    <row r="2096" spans="6:38" ht="12.75">
      <c r="F2096"/>
      <c r="AK2096" s="1"/>
      <c r="AL2096"/>
    </row>
    <row r="2097" spans="6:38" ht="12.75">
      <c r="F2097"/>
      <c r="AK2097" s="1"/>
      <c r="AL2097"/>
    </row>
    <row r="2098" spans="6:38" ht="12.75">
      <c r="F2098"/>
      <c r="AK2098" s="1"/>
      <c r="AL2098"/>
    </row>
    <row r="2099" spans="6:38" ht="12.75">
      <c r="F2099"/>
      <c r="AK2099" s="1"/>
      <c r="AL2099"/>
    </row>
    <row r="2100" spans="6:38" ht="12.75">
      <c r="F2100"/>
      <c r="AK2100" s="1"/>
      <c r="AL2100"/>
    </row>
    <row r="2101" spans="6:38" ht="12.75">
      <c r="F2101"/>
      <c r="AK2101" s="1"/>
      <c r="AL2101"/>
    </row>
    <row r="2102" spans="6:38" ht="12.75">
      <c r="F2102"/>
      <c r="AK2102" s="1"/>
      <c r="AL2102"/>
    </row>
    <row r="2103" spans="6:38" ht="12.75">
      <c r="F2103"/>
      <c r="AK2103" s="1"/>
      <c r="AL2103"/>
    </row>
    <row r="2104" spans="6:38" ht="12.75">
      <c r="F2104"/>
      <c r="AK2104" s="1"/>
      <c r="AL2104"/>
    </row>
    <row r="2105" spans="6:38" ht="12.75">
      <c r="F2105"/>
      <c r="AK2105" s="1"/>
      <c r="AL2105"/>
    </row>
    <row r="2106" spans="6:38" ht="12.75">
      <c r="F2106"/>
      <c r="AK2106" s="1"/>
      <c r="AL2106"/>
    </row>
    <row r="2107" spans="6:38" ht="12.75">
      <c r="F2107"/>
      <c r="AK2107" s="1"/>
      <c r="AL2107"/>
    </row>
    <row r="2108" spans="6:38" ht="12.75">
      <c r="F2108"/>
      <c r="AK2108" s="1"/>
      <c r="AL2108"/>
    </row>
    <row r="2109" spans="6:38" ht="12.75">
      <c r="F2109"/>
      <c r="AK2109" s="1"/>
      <c r="AL2109"/>
    </row>
    <row r="2110" spans="6:38" ht="12.75">
      <c r="F2110"/>
      <c r="AK2110" s="1"/>
      <c r="AL2110"/>
    </row>
    <row r="2111" spans="6:38" ht="12.75">
      <c r="F2111"/>
      <c r="AK2111" s="1"/>
      <c r="AL2111"/>
    </row>
    <row r="2112" spans="6:38" ht="12.75">
      <c r="F2112"/>
      <c r="AK2112" s="1"/>
      <c r="AL2112"/>
    </row>
    <row r="2113" spans="6:38" ht="12.75">
      <c r="F2113"/>
      <c r="AK2113" s="1"/>
      <c r="AL2113"/>
    </row>
    <row r="2114" spans="6:38" ht="12.75">
      <c r="F2114"/>
      <c r="AK2114" s="1"/>
      <c r="AL2114"/>
    </row>
    <row r="2115" spans="6:38" ht="12.75">
      <c r="F2115"/>
      <c r="AK2115" s="1"/>
      <c r="AL2115"/>
    </row>
    <row r="2116" spans="6:38" ht="12.75">
      <c r="F2116"/>
      <c r="AK2116" s="1"/>
      <c r="AL2116"/>
    </row>
    <row r="2117" spans="6:38" ht="12.75">
      <c r="F2117"/>
      <c r="AK2117" s="1"/>
      <c r="AL2117"/>
    </row>
    <row r="2118" spans="6:38" ht="12.75">
      <c r="F2118"/>
      <c r="AK2118" s="1"/>
      <c r="AL2118"/>
    </row>
    <row r="2119" spans="6:38" ht="12.75">
      <c r="F2119"/>
      <c r="AK2119" s="1"/>
      <c r="AL2119"/>
    </row>
    <row r="2120" spans="6:38" ht="12.75">
      <c r="F2120"/>
      <c r="AK2120" s="1"/>
      <c r="AL2120"/>
    </row>
    <row r="2121" spans="6:38" ht="12.75">
      <c r="F2121"/>
      <c r="AK2121" s="1"/>
      <c r="AL2121"/>
    </row>
    <row r="2122" spans="6:38" ht="12.75">
      <c r="F2122"/>
      <c r="AK2122" s="1"/>
      <c r="AL2122"/>
    </row>
    <row r="2123" spans="6:38" ht="12.75">
      <c r="F2123"/>
      <c r="AK2123" s="1"/>
      <c r="AL2123"/>
    </row>
    <row r="2124" spans="6:38" ht="12.75">
      <c r="F2124"/>
      <c r="AK2124" s="1"/>
      <c r="AL2124"/>
    </row>
    <row r="2125" spans="6:38" ht="12.75">
      <c r="F2125"/>
      <c r="AK2125" s="1"/>
      <c r="AL2125"/>
    </row>
    <row r="2126" spans="6:38" ht="12.75">
      <c r="F2126"/>
      <c r="AK2126" s="1"/>
      <c r="AL2126"/>
    </row>
    <row r="2127" spans="6:38" ht="12.75">
      <c r="F2127"/>
      <c r="AK2127" s="1"/>
      <c r="AL2127"/>
    </row>
    <row r="2128" spans="6:38" ht="12.75">
      <c r="F2128"/>
      <c r="AK2128" s="1"/>
      <c r="AL2128"/>
    </row>
    <row r="2129" spans="6:38" ht="12.75">
      <c r="F2129"/>
      <c r="AK2129" s="1"/>
      <c r="AL2129"/>
    </row>
    <row r="2130" spans="6:38" ht="12.75">
      <c r="F2130"/>
      <c r="AK2130" s="1"/>
      <c r="AL2130"/>
    </row>
    <row r="2131" spans="6:38" ht="12.75">
      <c r="F2131"/>
      <c r="AK2131" s="1"/>
      <c r="AL2131"/>
    </row>
    <row r="2132" spans="6:38" ht="12.75">
      <c r="F2132"/>
      <c r="AK2132" s="1"/>
      <c r="AL2132"/>
    </row>
    <row r="2133" spans="6:38" ht="12.75">
      <c r="F2133"/>
      <c r="AK2133" s="1"/>
      <c r="AL2133"/>
    </row>
    <row r="2134" spans="6:38" ht="12.75">
      <c r="F2134"/>
      <c r="AK2134" s="1"/>
      <c r="AL2134"/>
    </row>
    <row r="2135" spans="6:38" ht="12.75">
      <c r="F2135"/>
      <c r="AK2135" s="1"/>
      <c r="AL2135"/>
    </row>
    <row r="2136" spans="6:38" ht="12.75">
      <c r="F2136"/>
      <c r="AK2136" s="1"/>
      <c r="AL2136"/>
    </row>
    <row r="2137" spans="6:38" ht="12.75">
      <c r="F2137"/>
      <c r="AK2137" s="1"/>
      <c r="AL2137"/>
    </row>
    <row r="2138" spans="6:38" ht="12.75">
      <c r="F2138"/>
      <c r="AK2138" s="1"/>
      <c r="AL2138"/>
    </row>
    <row r="2139" spans="6:38" ht="12.75">
      <c r="F2139"/>
      <c r="AK2139" s="1"/>
      <c r="AL2139"/>
    </row>
    <row r="2140" spans="6:38" ht="12.75">
      <c r="F2140"/>
      <c r="AK2140" s="1"/>
      <c r="AL2140"/>
    </row>
    <row r="2141" spans="6:38" ht="12.75">
      <c r="F2141"/>
      <c r="AK2141" s="1"/>
      <c r="AL2141"/>
    </row>
    <row r="2142" spans="6:38" ht="12.75">
      <c r="F2142"/>
      <c r="AK2142" s="1"/>
      <c r="AL2142"/>
    </row>
    <row r="2143" spans="6:38" ht="12.75">
      <c r="F2143"/>
      <c r="AK2143" s="1"/>
      <c r="AL2143"/>
    </row>
    <row r="2144" spans="6:38" ht="12.75">
      <c r="F2144"/>
      <c r="AK2144" s="1"/>
      <c r="AL2144"/>
    </row>
    <row r="2145" spans="6:38" ht="12.75">
      <c r="F2145"/>
      <c r="AK2145" s="1"/>
      <c r="AL2145"/>
    </row>
    <row r="2146" spans="6:38" ht="12.75">
      <c r="F2146"/>
      <c r="AK2146" s="1"/>
      <c r="AL2146"/>
    </row>
    <row r="2147" spans="6:38" ht="12.75">
      <c r="F2147"/>
      <c r="AK2147" s="1"/>
      <c r="AL2147"/>
    </row>
    <row r="2148" spans="6:38" ht="12.75">
      <c r="F2148"/>
      <c r="AK2148" s="1"/>
      <c r="AL2148"/>
    </row>
    <row r="2149" spans="6:38" ht="12.75">
      <c r="F2149"/>
      <c r="AK2149" s="1"/>
      <c r="AL2149"/>
    </row>
    <row r="2150" spans="6:38" ht="12.75">
      <c r="F2150"/>
      <c r="AK2150" s="1"/>
      <c r="AL2150"/>
    </row>
    <row r="2151" spans="6:38" ht="12.75">
      <c r="F2151"/>
      <c r="AK2151" s="1"/>
      <c r="AL2151"/>
    </row>
    <row r="2152" spans="6:38" ht="12.75">
      <c r="F2152"/>
      <c r="AK2152" s="1"/>
      <c r="AL2152"/>
    </row>
    <row r="2153" spans="6:38" ht="12.75">
      <c r="F2153"/>
      <c r="AK2153" s="1"/>
      <c r="AL2153"/>
    </row>
    <row r="2154" spans="6:38" ht="12.75">
      <c r="F2154"/>
      <c r="AK2154" s="1"/>
      <c r="AL2154"/>
    </row>
    <row r="2155" spans="6:38" ht="12.75">
      <c r="F2155"/>
      <c r="AK2155" s="1"/>
      <c r="AL2155"/>
    </row>
    <row r="2156" spans="6:38" ht="12.75">
      <c r="F2156"/>
      <c r="AK2156" s="1"/>
      <c r="AL2156"/>
    </row>
    <row r="2157" spans="6:38" ht="12.75">
      <c r="F2157"/>
      <c r="AK2157" s="1"/>
      <c r="AL2157"/>
    </row>
    <row r="2158" spans="6:38" ht="12.75">
      <c r="F2158"/>
      <c r="AK2158" s="1"/>
      <c r="AL2158"/>
    </row>
    <row r="2159" spans="6:38" ht="12.75">
      <c r="F2159"/>
      <c r="AK2159" s="1"/>
      <c r="AL2159"/>
    </row>
    <row r="2160" spans="6:38" ht="12.75">
      <c r="F2160"/>
      <c r="AK2160" s="1"/>
      <c r="AL2160"/>
    </row>
    <row r="2161" spans="6:38" ht="12.75">
      <c r="F2161"/>
      <c r="AK2161" s="1"/>
      <c r="AL2161"/>
    </row>
    <row r="2162" spans="6:38" ht="12.75">
      <c r="F2162"/>
      <c r="AK2162" s="1"/>
      <c r="AL2162"/>
    </row>
    <row r="2163" spans="6:38" ht="12.75">
      <c r="F2163"/>
      <c r="AK2163" s="1"/>
      <c r="AL2163"/>
    </row>
    <row r="2164" spans="6:38" ht="12.75">
      <c r="F2164"/>
      <c r="AK2164" s="1"/>
      <c r="AL2164"/>
    </row>
    <row r="2165" spans="6:38" ht="12.75">
      <c r="F2165"/>
      <c r="AK2165" s="1"/>
      <c r="AL2165"/>
    </row>
    <row r="2166" spans="6:38" ht="12.75">
      <c r="F2166"/>
      <c r="AK2166" s="1"/>
      <c r="AL2166"/>
    </row>
    <row r="2167" spans="6:38" ht="12.75">
      <c r="F2167"/>
      <c r="AK2167" s="1"/>
      <c r="AL2167"/>
    </row>
    <row r="2168" spans="6:38" ht="12.75">
      <c r="F2168"/>
      <c r="AK2168" s="1"/>
      <c r="AL2168"/>
    </row>
    <row r="2169" spans="6:38" ht="12.75">
      <c r="F2169"/>
      <c r="AK2169" s="1"/>
      <c r="AL2169"/>
    </row>
    <row r="2170" spans="6:38" ht="12.75">
      <c r="F2170"/>
      <c r="AK2170" s="1"/>
      <c r="AL2170"/>
    </row>
    <row r="2171" spans="6:38" ht="12.75">
      <c r="F2171"/>
      <c r="AK2171" s="1"/>
      <c r="AL2171"/>
    </row>
    <row r="2172" spans="6:38" ht="12.75">
      <c r="F2172"/>
      <c r="AK2172" s="1"/>
      <c r="AL2172"/>
    </row>
    <row r="2173" spans="6:38" ht="12.75">
      <c r="F2173"/>
      <c r="AK2173" s="1"/>
      <c r="AL2173"/>
    </row>
    <row r="2174" spans="6:38" ht="12.75">
      <c r="F2174"/>
      <c r="AK2174" s="1"/>
      <c r="AL2174"/>
    </row>
    <row r="2175" spans="6:38" ht="12.75">
      <c r="F2175"/>
      <c r="AK2175" s="1"/>
      <c r="AL2175"/>
    </row>
    <row r="2176" spans="6:38" ht="12.75">
      <c r="F2176"/>
      <c r="AK2176" s="1"/>
      <c r="AL2176"/>
    </row>
    <row r="2177" spans="6:38" ht="12.75">
      <c r="F2177"/>
      <c r="AK2177" s="1"/>
      <c r="AL2177"/>
    </row>
    <row r="2178" spans="6:38" ht="12.75">
      <c r="F2178"/>
      <c r="AK2178" s="1"/>
      <c r="AL2178"/>
    </row>
    <row r="2179" spans="6:38" ht="12.75">
      <c r="F2179"/>
      <c r="AK2179" s="1"/>
      <c r="AL2179"/>
    </row>
    <row r="2180" spans="6:38" ht="12.75">
      <c r="F2180"/>
      <c r="AK2180" s="1"/>
      <c r="AL2180"/>
    </row>
    <row r="2181" spans="6:38" ht="12.75">
      <c r="F2181"/>
      <c r="AK2181" s="1"/>
      <c r="AL2181"/>
    </row>
    <row r="2182" spans="6:38" ht="12.75">
      <c r="F2182"/>
      <c r="AK2182" s="1"/>
      <c r="AL2182"/>
    </row>
    <row r="2183" spans="6:38" ht="12.75">
      <c r="F2183"/>
      <c r="AK2183" s="1"/>
      <c r="AL2183"/>
    </row>
    <row r="2184" spans="6:38" ht="12.75">
      <c r="F2184"/>
      <c r="AK2184" s="1"/>
      <c r="AL2184"/>
    </row>
    <row r="2185" spans="6:38" ht="12.75">
      <c r="F2185"/>
      <c r="AK2185" s="1"/>
      <c r="AL2185"/>
    </row>
    <row r="2186" spans="6:38" ht="12.75">
      <c r="F2186"/>
      <c r="AK2186" s="1"/>
      <c r="AL2186"/>
    </row>
    <row r="2187" spans="6:38" ht="12.75">
      <c r="F2187"/>
      <c r="AK2187" s="1"/>
      <c r="AL2187"/>
    </row>
    <row r="2188" spans="6:38" ht="12.75">
      <c r="F2188"/>
      <c r="AK2188" s="1"/>
      <c r="AL2188"/>
    </row>
    <row r="2189" spans="6:38" ht="12.75">
      <c r="F2189"/>
      <c r="AK2189" s="1"/>
      <c r="AL2189"/>
    </row>
    <row r="2190" spans="6:38" ht="12.75">
      <c r="F2190"/>
      <c r="AK2190" s="1"/>
      <c r="AL2190"/>
    </row>
    <row r="2191" spans="6:38" ht="12.75">
      <c r="F2191"/>
      <c r="AK2191" s="1"/>
      <c r="AL2191"/>
    </row>
    <row r="2192" spans="6:38" ht="12.75">
      <c r="F2192"/>
      <c r="AK2192" s="1"/>
      <c r="AL2192"/>
    </row>
    <row r="2193" spans="6:38" ht="12.75">
      <c r="F2193"/>
      <c r="AK2193" s="1"/>
      <c r="AL2193"/>
    </row>
    <row r="2194" spans="6:38" ht="12.75">
      <c r="F2194"/>
      <c r="AK2194" s="1"/>
      <c r="AL2194"/>
    </row>
    <row r="2195" spans="6:38" ht="12.75">
      <c r="F2195"/>
      <c r="AK2195" s="1"/>
      <c r="AL2195"/>
    </row>
    <row r="2196" spans="6:38" ht="12.75">
      <c r="F2196"/>
      <c r="AK2196" s="1"/>
      <c r="AL2196"/>
    </row>
    <row r="2197" spans="6:38" ht="12.75">
      <c r="F2197"/>
      <c r="AK2197" s="1"/>
      <c r="AL2197"/>
    </row>
    <row r="2198" spans="6:38" ht="12.75">
      <c r="F2198"/>
      <c r="AK2198" s="1"/>
      <c r="AL2198"/>
    </row>
    <row r="2199" spans="6:38" ht="12.75">
      <c r="F2199"/>
      <c r="AK2199" s="1"/>
      <c r="AL2199"/>
    </row>
    <row r="2200" spans="6:38" ht="12.75">
      <c r="F2200"/>
      <c r="AK2200" s="1"/>
      <c r="AL2200"/>
    </row>
    <row r="2201" spans="6:38" ht="12.75">
      <c r="F2201"/>
      <c r="AK2201" s="1"/>
      <c r="AL2201"/>
    </row>
    <row r="2202" spans="6:38" ht="12.75">
      <c r="F2202"/>
      <c r="AK2202" s="1"/>
      <c r="AL2202"/>
    </row>
    <row r="2203" spans="6:38" ht="12.75">
      <c r="F2203"/>
      <c r="AK2203" s="1"/>
      <c r="AL2203"/>
    </row>
    <row r="2204" spans="6:38" ht="12.75">
      <c r="F2204"/>
      <c r="AK2204" s="1"/>
      <c r="AL2204"/>
    </row>
    <row r="2205" spans="6:38" ht="12.75">
      <c r="F2205"/>
      <c r="AK2205" s="1"/>
      <c r="AL2205"/>
    </row>
    <row r="2206" spans="6:38" ht="12.75">
      <c r="F2206"/>
      <c r="AK2206" s="1"/>
      <c r="AL2206"/>
    </row>
    <row r="2207" spans="6:38" ht="12.75">
      <c r="F2207"/>
      <c r="AK2207" s="1"/>
      <c r="AL2207"/>
    </row>
    <row r="2208" spans="6:38" ht="12.75">
      <c r="F2208"/>
      <c r="AK2208" s="1"/>
      <c r="AL2208"/>
    </row>
    <row r="2209" spans="6:38" ht="12.75">
      <c r="F2209"/>
      <c r="AK2209" s="1"/>
      <c r="AL2209"/>
    </row>
    <row r="2210" spans="6:38" ht="12.75">
      <c r="F2210"/>
      <c r="AK2210" s="1"/>
      <c r="AL2210"/>
    </row>
    <row r="2211" spans="6:38" ht="12.75">
      <c r="F2211"/>
      <c r="AK2211" s="1"/>
      <c r="AL2211"/>
    </row>
    <row r="2212" spans="6:38" ht="12.75">
      <c r="F2212"/>
      <c r="AK2212" s="1"/>
      <c r="AL2212"/>
    </row>
    <row r="2213" spans="6:38" ht="12.75">
      <c r="F2213"/>
      <c r="AK2213" s="1"/>
      <c r="AL2213"/>
    </row>
    <row r="2214" spans="6:38" ht="12.75">
      <c r="F2214"/>
      <c r="AK2214" s="1"/>
      <c r="AL2214"/>
    </row>
    <row r="2215" spans="6:38" ht="12.75">
      <c r="F2215"/>
      <c r="AK2215" s="1"/>
      <c r="AL2215"/>
    </row>
    <row r="2216" spans="6:38" ht="12.75">
      <c r="F2216"/>
      <c r="AK2216" s="1"/>
      <c r="AL2216"/>
    </row>
    <row r="2217" spans="6:38" ht="12.75">
      <c r="F2217"/>
      <c r="AK2217" s="1"/>
      <c r="AL2217"/>
    </row>
    <row r="2218" spans="6:38" ht="12.75">
      <c r="F2218"/>
      <c r="AK2218" s="1"/>
      <c r="AL2218"/>
    </row>
    <row r="2219" spans="6:38" ht="12.75">
      <c r="F2219"/>
      <c r="AK2219" s="1"/>
      <c r="AL2219"/>
    </row>
    <row r="2220" spans="6:38" ht="12.75">
      <c r="F2220"/>
      <c r="AK2220" s="1"/>
      <c r="AL2220"/>
    </row>
    <row r="2221" spans="6:38" ht="12.75">
      <c r="F2221"/>
      <c r="AK2221" s="1"/>
      <c r="AL2221"/>
    </row>
    <row r="2222" spans="6:38" ht="12.75">
      <c r="F2222"/>
      <c r="AK2222" s="1"/>
      <c r="AL2222"/>
    </row>
    <row r="2223" spans="6:38" ht="12.75">
      <c r="F2223"/>
      <c r="AK2223" s="1"/>
      <c r="AL2223"/>
    </row>
    <row r="2224" spans="6:38" ht="12.75">
      <c r="F2224"/>
      <c r="AK2224" s="1"/>
      <c r="AL2224"/>
    </row>
    <row r="2225" spans="6:38" ht="12.75">
      <c r="F2225"/>
      <c r="AK2225" s="1"/>
      <c r="AL2225"/>
    </row>
    <row r="2226" spans="6:38" ht="12.75">
      <c r="F2226"/>
      <c r="AK2226" s="1"/>
      <c r="AL2226"/>
    </row>
    <row r="2227" spans="6:38" ht="12.75">
      <c r="F2227"/>
      <c r="AK2227" s="1"/>
      <c r="AL2227"/>
    </row>
    <row r="2228" spans="6:38" ht="12.75">
      <c r="F2228"/>
      <c r="AK2228" s="1"/>
      <c r="AL2228"/>
    </row>
    <row r="2229" spans="6:38" ht="12.75">
      <c r="F2229"/>
      <c r="AK2229" s="1"/>
      <c r="AL2229"/>
    </row>
    <row r="2230" spans="6:38" ht="12.75">
      <c r="F2230"/>
      <c r="AK2230" s="1"/>
      <c r="AL2230"/>
    </row>
    <row r="2231" spans="6:38" ht="12.75">
      <c r="F2231"/>
      <c r="AK2231" s="1"/>
      <c r="AL2231"/>
    </row>
    <row r="2232" spans="6:38" ht="12.75">
      <c r="F2232"/>
      <c r="AK2232" s="1"/>
      <c r="AL2232"/>
    </row>
    <row r="2233" spans="6:38" ht="12.75">
      <c r="F2233"/>
      <c r="AK2233" s="1"/>
      <c r="AL2233"/>
    </row>
    <row r="2234" spans="6:38" ht="12.75">
      <c r="F2234"/>
      <c r="AK2234" s="1"/>
      <c r="AL2234"/>
    </row>
    <row r="2235" spans="6:38" ht="12.75">
      <c r="F2235"/>
      <c r="AK2235" s="1"/>
      <c r="AL2235"/>
    </row>
    <row r="2236" spans="6:38" ht="12.75">
      <c r="F2236"/>
      <c r="AK2236" s="1"/>
      <c r="AL2236"/>
    </row>
    <row r="2237" spans="6:38" ht="12.75">
      <c r="F2237"/>
      <c r="AK2237" s="1"/>
      <c r="AL2237"/>
    </row>
    <row r="2238" spans="6:38" ht="12.75">
      <c r="F2238"/>
      <c r="AK2238" s="1"/>
      <c r="AL2238"/>
    </row>
    <row r="2239" spans="6:38" ht="12.75">
      <c r="F2239"/>
      <c r="AK2239" s="1"/>
      <c r="AL2239"/>
    </row>
    <row r="2240" spans="6:38" ht="12.75">
      <c r="F2240"/>
      <c r="AK2240" s="1"/>
      <c r="AL2240"/>
    </row>
    <row r="2241" spans="6:38" ht="12.75">
      <c r="F2241"/>
      <c r="AK2241" s="1"/>
      <c r="AL2241"/>
    </row>
    <row r="2242" spans="6:38" ht="12.75">
      <c r="F2242"/>
      <c r="AK2242" s="1"/>
      <c r="AL2242"/>
    </row>
    <row r="2243" spans="6:38" ht="12.75">
      <c r="F2243"/>
      <c r="AK2243" s="1"/>
      <c r="AL2243"/>
    </row>
    <row r="2244" spans="6:38" ht="12.75">
      <c r="F2244"/>
      <c r="AK2244" s="1"/>
      <c r="AL2244"/>
    </row>
    <row r="2245" spans="6:38" ht="12.75">
      <c r="F2245"/>
      <c r="AK2245" s="1"/>
      <c r="AL2245"/>
    </row>
    <row r="2246" spans="6:38" ht="12.75">
      <c r="F2246"/>
      <c r="AK2246" s="1"/>
      <c r="AL2246"/>
    </row>
    <row r="2247" spans="6:38" ht="12.75">
      <c r="F2247"/>
      <c r="AK2247" s="1"/>
      <c r="AL2247"/>
    </row>
    <row r="2248" spans="6:38" ht="12.75">
      <c r="F2248"/>
      <c r="AK2248" s="1"/>
      <c r="AL2248"/>
    </row>
    <row r="2249" spans="6:38" ht="12.75">
      <c r="F2249"/>
      <c r="AK2249" s="1"/>
      <c r="AL2249"/>
    </row>
    <row r="2250" spans="6:38" ht="12.75">
      <c r="F2250"/>
      <c r="AK2250" s="1"/>
      <c r="AL2250"/>
    </row>
    <row r="2251" spans="6:38" ht="12.75">
      <c r="F2251"/>
      <c r="AK2251" s="1"/>
      <c r="AL2251"/>
    </row>
    <row r="2252" spans="6:38" ht="12.75">
      <c r="F2252"/>
      <c r="AK2252" s="1"/>
      <c r="AL2252"/>
    </row>
    <row r="2253" spans="6:38" ht="12.75">
      <c r="F2253"/>
      <c r="AK2253" s="1"/>
      <c r="AL2253"/>
    </row>
    <row r="2254" spans="6:38" ht="12.75">
      <c r="F2254"/>
      <c r="AK2254" s="1"/>
      <c r="AL2254"/>
    </row>
    <row r="2255" spans="6:38" ht="12.75">
      <c r="F2255"/>
      <c r="AK2255" s="1"/>
      <c r="AL2255"/>
    </row>
    <row r="2256" spans="6:38" ht="12.75">
      <c r="F2256"/>
      <c r="AK2256" s="1"/>
      <c r="AL2256"/>
    </row>
    <row r="2257" spans="6:38" ht="12.75">
      <c r="F2257"/>
      <c r="AK2257" s="1"/>
      <c r="AL2257"/>
    </row>
    <row r="2258" spans="6:38" ht="12.75">
      <c r="F2258"/>
      <c r="AK2258" s="1"/>
      <c r="AL2258"/>
    </row>
    <row r="2259" spans="6:38" ht="12.75">
      <c r="F2259"/>
      <c r="AK2259" s="1"/>
      <c r="AL2259"/>
    </row>
    <row r="2260" spans="6:38" ht="12.75">
      <c r="F2260"/>
      <c r="AK2260" s="1"/>
      <c r="AL2260"/>
    </row>
    <row r="2261" spans="6:38" ht="12.75">
      <c r="F2261"/>
      <c r="AK2261" s="1"/>
      <c r="AL2261"/>
    </row>
    <row r="2262" spans="6:38" ht="12.75">
      <c r="F2262"/>
      <c r="AK2262" s="1"/>
      <c r="AL2262"/>
    </row>
    <row r="2263" spans="6:38" ht="12.75">
      <c r="F2263"/>
      <c r="AK2263" s="1"/>
      <c r="AL2263"/>
    </row>
    <row r="2264" spans="6:38" ht="12.75">
      <c r="F2264"/>
      <c r="AK2264" s="1"/>
      <c r="AL2264"/>
    </row>
    <row r="2265" spans="6:38" ht="12.75">
      <c r="F2265"/>
      <c r="AK2265" s="1"/>
      <c r="AL2265"/>
    </row>
    <row r="2266" spans="6:38" ht="12.75">
      <c r="F2266"/>
      <c r="AK2266" s="1"/>
      <c r="AL2266"/>
    </row>
    <row r="2267" spans="6:38" ht="12.75">
      <c r="F2267"/>
      <c r="AK2267" s="1"/>
      <c r="AL2267"/>
    </row>
    <row r="2268" spans="6:38" ht="12.75">
      <c r="F2268"/>
      <c r="AK2268" s="1"/>
      <c r="AL2268"/>
    </row>
    <row r="2269" spans="6:38" ht="12.75">
      <c r="F2269"/>
      <c r="AK2269" s="1"/>
      <c r="AL2269"/>
    </row>
    <row r="2270" spans="6:38" ht="12.75">
      <c r="F2270"/>
      <c r="AK2270" s="1"/>
      <c r="AL2270"/>
    </row>
    <row r="2271" spans="6:38" ht="12.75">
      <c r="F2271"/>
      <c r="AK2271" s="1"/>
      <c r="AL2271"/>
    </row>
    <row r="2272" spans="6:38" ht="12.75">
      <c r="F2272"/>
      <c r="AK2272" s="1"/>
      <c r="AL2272"/>
    </row>
    <row r="2273" spans="6:38" ht="12.75">
      <c r="F2273"/>
      <c r="AK2273" s="1"/>
      <c r="AL2273"/>
    </row>
    <row r="2274" spans="6:38" ht="12.75">
      <c r="F2274"/>
      <c r="AK2274" s="1"/>
      <c r="AL2274"/>
    </row>
    <row r="2275" spans="6:38" ht="12.75">
      <c r="F2275"/>
      <c r="AK2275" s="1"/>
      <c r="AL2275"/>
    </row>
    <row r="2276" spans="6:38" ht="12.75">
      <c r="F2276"/>
      <c r="AK2276" s="1"/>
      <c r="AL2276"/>
    </row>
    <row r="2277" spans="6:38" ht="12.75">
      <c r="F2277"/>
      <c r="AK2277" s="1"/>
      <c r="AL2277"/>
    </row>
    <row r="2278" spans="6:38" ht="12.75">
      <c r="F2278"/>
      <c r="AK2278" s="1"/>
      <c r="AL2278"/>
    </row>
    <row r="2279" spans="6:38" ht="12.75">
      <c r="F2279"/>
      <c r="AK2279" s="1"/>
      <c r="AL2279"/>
    </row>
    <row r="2280" spans="6:38" ht="12.75">
      <c r="F2280"/>
      <c r="AK2280" s="1"/>
      <c r="AL2280"/>
    </row>
    <row r="2281" spans="6:38" ht="12.75">
      <c r="F2281"/>
      <c r="AK2281" s="1"/>
      <c r="AL2281"/>
    </row>
    <row r="2282" spans="6:38" ht="12.75">
      <c r="F2282"/>
      <c r="AK2282" s="1"/>
      <c r="AL2282"/>
    </row>
    <row r="2283" spans="6:38" ht="12.75">
      <c r="F2283"/>
      <c r="AK2283" s="1"/>
      <c r="AL2283"/>
    </row>
    <row r="2284" spans="6:38" ht="12.75">
      <c r="F2284"/>
      <c r="AK2284" s="1"/>
      <c r="AL2284"/>
    </row>
    <row r="2285" spans="6:38" ht="12.75">
      <c r="F2285"/>
      <c r="AK2285" s="1"/>
      <c r="AL2285"/>
    </row>
    <row r="2286" spans="6:38" ht="12.75">
      <c r="F2286"/>
      <c r="AK2286" s="1"/>
      <c r="AL2286"/>
    </row>
    <row r="2287" spans="6:38" ht="12.75">
      <c r="F2287"/>
      <c r="AK2287" s="1"/>
      <c r="AL2287"/>
    </row>
    <row r="2288" spans="6:38" ht="12.75">
      <c r="F2288"/>
      <c r="AK2288" s="1"/>
      <c r="AL2288"/>
    </row>
    <row r="2289" spans="6:38" ht="12.75">
      <c r="F2289"/>
      <c r="AK2289" s="1"/>
      <c r="AL2289"/>
    </row>
    <row r="2290" spans="6:38" ht="12.75">
      <c r="F2290"/>
      <c r="AK2290" s="1"/>
      <c r="AL2290"/>
    </row>
    <row r="2291" spans="6:38" ht="12.75">
      <c r="F2291"/>
      <c r="AK2291" s="1"/>
      <c r="AL2291"/>
    </row>
    <row r="2292" spans="6:38" ht="12.75">
      <c r="F2292"/>
      <c r="AK2292" s="1"/>
      <c r="AL2292"/>
    </row>
    <row r="2293" spans="6:38" ht="12.75">
      <c r="F2293"/>
      <c r="AK2293" s="1"/>
      <c r="AL2293"/>
    </row>
    <row r="2294" spans="6:38" ht="12.75">
      <c r="F2294"/>
      <c r="AK2294" s="1"/>
      <c r="AL2294"/>
    </row>
    <row r="2295" spans="6:38" ht="12.75">
      <c r="F2295"/>
      <c r="AK2295" s="1"/>
      <c r="AL2295"/>
    </row>
    <row r="2296" spans="6:38" ht="12.75">
      <c r="F2296"/>
      <c r="AK2296" s="1"/>
      <c r="AL2296"/>
    </row>
    <row r="2297" spans="6:38" ht="12.75">
      <c r="F2297"/>
      <c r="AK2297" s="1"/>
      <c r="AL2297"/>
    </row>
    <row r="2298" spans="6:38" ht="12.75">
      <c r="F2298"/>
      <c r="AK2298" s="1"/>
      <c r="AL2298"/>
    </row>
    <row r="2299" spans="6:38" ht="12.75">
      <c r="F2299"/>
      <c r="AK2299" s="1"/>
      <c r="AL2299"/>
    </row>
    <row r="2300" spans="6:38" ht="12.75">
      <c r="F2300"/>
      <c r="AK2300" s="1"/>
      <c r="AL2300"/>
    </row>
    <row r="2301" spans="6:38" ht="12.75">
      <c r="F2301"/>
      <c r="AK2301" s="1"/>
      <c r="AL2301"/>
    </row>
    <row r="2302" spans="6:38" ht="12.75">
      <c r="F2302"/>
      <c r="AK2302" s="1"/>
      <c r="AL2302"/>
    </row>
    <row r="2303" spans="6:38" ht="12.75">
      <c r="F2303"/>
      <c r="AK2303" s="1"/>
      <c r="AL2303"/>
    </row>
    <row r="2304" spans="6:38" ht="12.75">
      <c r="F2304"/>
      <c r="AK2304" s="1"/>
      <c r="AL2304"/>
    </row>
    <row r="2305" spans="6:38" ht="12.75">
      <c r="F2305"/>
      <c r="AK2305" s="1"/>
      <c r="AL2305"/>
    </row>
    <row r="2306" spans="6:38" ht="12.75">
      <c r="F2306"/>
      <c r="AK2306" s="1"/>
      <c r="AL2306"/>
    </row>
    <row r="2307" spans="6:38" ht="12.75">
      <c r="F2307"/>
      <c r="AK2307" s="1"/>
      <c r="AL2307"/>
    </row>
    <row r="2308" spans="6:38" ht="12.75">
      <c r="F2308"/>
      <c r="AK2308" s="1"/>
      <c r="AL2308"/>
    </row>
    <row r="2309" spans="6:38" ht="12.75">
      <c r="F2309"/>
      <c r="AK2309" s="1"/>
      <c r="AL2309"/>
    </row>
    <row r="2310" spans="6:38" ht="12.75">
      <c r="F2310"/>
      <c r="AK2310" s="1"/>
      <c r="AL2310"/>
    </row>
    <row r="2311" spans="6:38" ht="12.75">
      <c r="F2311"/>
      <c r="AK2311" s="1"/>
      <c r="AL2311"/>
    </row>
    <row r="2312" spans="6:38" ht="12.75">
      <c r="F2312"/>
      <c r="AK2312" s="1"/>
      <c r="AL2312"/>
    </row>
    <row r="2313" spans="6:38" ht="12.75">
      <c r="F2313"/>
      <c r="AK2313" s="1"/>
      <c r="AL2313"/>
    </row>
    <row r="2314" spans="6:38" ht="12.75">
      <c r="F2314"/>
      <c r="AK2314" s="1"/>
      <c r="AL2314"/>
    </row>
    <row r="2315" spans="6:38" ht="12.75">
      <c r="F2315"/>
      <c r="AK2315" s="1"/>
      <c r="AL2315"/>
    </row>
    <row r="2316" spans="6:38" ht="12.75">
      <c r="F2316"/>
      <c r="AK2316" s="1"/>
      <c r="AL2316"/>
    </row>
    <row r="2317" spans="6:38" ht="12.75">
      <c r="F2317"/>
      <c r="AK2317" s="1"/>
      <c r="AL2317"/>
    </row>
    <row r="2318" spans="6:38" ht="12.75">
      <c r="F2318"/>
      <c r="AK2318" s="1"/>
      <c r="AL2318"/>
    </row>
    <row r="2319" spans="6:38" ht="12.75">
      <c r="F2319"/>
      <c r="AK2319" s="1"/>
      <c r="AL2319"/>
    </row>
    <row r="2320" spans="6:38" ht="12.75">
      <c r="F2320"/>
      <c r="AK2320" s="1"/>
      <c r="AL2320"/>
    </row>
    <row r="2321" spans="6:38" ht="12.75">
      <c r="F2321"/>
      <c r="AK2321" s="1"/>
      <c r="AL2321"/>
    </row>
    <row r="2322" spans="6:38" ht="12.75">
      <c r="F2322"/>
      <c r="AK2322" s="1"/>
      <c r="AL2322"/>
    </row>
    <row r="2323" spans="6:38" ht="12.75">
      <c r="F2323"/>
      <c r="AK2323" s="1"/>
      <c r="AL2323"/>
    </row>
    <row r="2324" spans="6:38" ht="12.75">
      <c r="F2324"/>
      <c r="AK2324" s="1"/>
      <c r="AL2324"/>
    </row>
    <row r="2325" spans="6:38" ht="12.75">
      <c r="F2325"/>
      <c r="AK2325" s="1"/>
      <c r="AL2325"/>
    </row>
    <row r="2326" spans="6:38" ht="12.75">
      <c r="F2326"/>
      <c r="AK2326" s="1"/>
      <c r="AL2326"/>
    </row>
    <row r="2327" spans="6:38" ht="12.75">
      <c r="F2327"/>
      <c r="AK2327" s="1"/>
      <c r="AL2327"/>
    </row>
    <row r="2328" spans="6:38" ht="12.75">
      <c r="F2328"/>
      <c r="AK2328" s="1"/>
      <c r="AL2328"/>
    </row>
    <row r="2329" spans="6:38" ht="12.75">
      <c r="F2329"/>
      <c r="AK2329" s="1"/>
      <c r="AL2329"/>
    </row>
    <row r="2330" spans="6:38" ht="12.75">
      <c r="F2330"/>
      <c r="AK2330" s="1"/>
      <c r="AL2330"/>
    </row>
    <row r="2331" spans="6:38" ht="12.75">
      <c r="F2331"/>
      <c r="AK2331" s="1"/>
      <c r="AL2331"/>
    </row>
    <row r="2332" spans="6:38" ht="12.75">
      <c r="F2332"/>
      <c r="AK2332" s="1"/>
      <c r="AL2332"/>
    </row>
    <row r="2333" spans="6:38" ht="12.75">
      <c r="F2333"/>
      <c r="AK2333" s="1"/>
      <c r="AL2333"/>
    </row>
    <row r="2334" spans="6:38" ht="12.75">
      <c r="F2334"/>
      <c r="AK2334" s="1"/>
      <c r="AL2334"/>
    </row>
    <row r="2335" spans="6:38" ht="12.75">
      <c r="F2335"/>
      <c r="AK2335" s="1"/>
      <c r="AL2335"/>
    </row>
    <row r="2336" spans="6:38" ht="12.75">
      <c r="F2336"/>
      <c r="AK2336" s="1"/>
      <c r="AL2336"/>
    </row>
    <row r="2337" spans="6:38" ht="12.75">
      <c r="F2337"/>
      <c r="AK2337" s="1"/>
      <c r="AL2337"/>
    </row>
    <row r="2338" spans="6:38" ht="12.75">
      <c r="F2338"/>
      <c r="AK2338" s="1"/>
      <c r="AL2338"/>
    </row>
    <row r="2339" spans="6:38" ht="12.75">
      <c r="F2339"/>
      <c r="AK2339" s="1"/>
      <c r="AL2339"/>
    </row>
    <row r="2340" spans="6:38" ht="12.75">
      <c r="F2340"/>
      <c r="AK2340" s="1"/>
      <c r="AL2340"/>
    </row>
    <row r="2341" spans="6:38" ht="12.75">
      <c r="F2341"/>
      <c r="AK2341" s="1"/>
      <c r="AL2341"/>
    </row>
    <row r="2342" spans="6:38" ht="12.75">
      <c r="F2342"/>
      <c r="AK2342" s="1"/>
      <c r="AL2342"/>
    </row>
    <row r="2343" spans="6:38" ht="12.75">
      <c r="F2343"/>
      <c r="AK2343" s="1"/>
      <c r="AL2343"/>
    </row>
    <row r="2344" spans="6:38" ht="12.75">
      <c r="F2344"/>
      <c r="AK2344" s="1"/>
      <c r="AL2344"/>
    </row>
    <row r="2345" spans="6:38" ht="12.75">
      <c r="F2345"/>
      <c r="AK2345" s="1"/>
      <c r="AL2345"/>
    </row>
    <row r="2346" spans="6:38" ht="12.75">
      <c r="F2346"/>
      <c r="AK2346" s="1"/>
      <c r="AL2346"/>
    </row>
    <row r="2347" spans="6:38" ht="12.75">
      <c r="F2347"/>
      <c r="AK2347" s="1"/>
      <c r="AL2347"/>
    </row>
    <row r="2348" spans="6:38" ht="12.75">
      <c r="F2348"/>
      <c r="AK2348" s="1"/>
      <c r="AL2348"/>
    </row>
    <row r="2349" spans="6:38" ht="12.75">
      <c r="F2349"/>
      <c r="AK2349" s="1"/>
      <c r="AL2349"/>
    </row>
    <row r="2350" spans="6:38" ht="12.75">
      <c r="F2350"/>
      <c r="AK2350" s="1"/>
      <c r="AL2350"/>
    </row>
    <row r="2351" spans="6:38" ht="12.75">
      <c r="F2351"/>
      <c r="AK2351" s="1"/>
      <c r="AL2351"/>
    </row>
    <row r="2352" spans="6:38" ht="12.75">
      <c r="F2352"/>
      <c r="AK2352" s="1"/>
      <c r="AL2352"/>
    </row>
    <row r="2353" spans="6:38" ht="12.75">
      <c r="F2353"/>
      <c r="AK2353" s="1"/>
      <c r="AL2353"/>
    </row>
    <row r="2354" spans="6:38" ht="12.75">
      <c r="F2354"/>
      <c r="AK2354" s="1"/>
      <c r="AL2354"/>
    </row>
    <row r="2355" spans="6:38" ht="12.75">
      <c r="F2355"/>
      <c r="AK2355" s="1"/>
      <c r="AL2355"/>
    </row>
    <row r="2356" spans="6:38" ht="12.75">
      <c r="F2356"/>
      <c r="AK2356" s="1"/>
      <c r="AL2356"/>
    </row>
    <row r="2357" spans="6:38" ht="12.75">
      <c r="F2357"/>
      <c r="AK2357" s="1"/>
      <c r="AL2357"/>
    </row>
    <row r="2358" spans="6:38" ht="12.75">
      <c r="F2358"/>
      <c r="AK2358" s="1"/>
      <c r="AL2358"/>
    </row>
    <row r="2359" spans="6:38" ht="12.75">
      <c r="F2359"/>
      <c r="AK2359" s="1"/>
      <c r="AL2359"/>
    </row>
    <row r="2360" spans="6:38" ht="12.75">
      <c r="F2360"/>
      <c r="AK2360" s="1"/>
      <c r="AL2360"/>
    </row>
    <row r="2361" spans="6:38" ht="12.75">
      <c r="F2361"/>
      <c r="AK2361" s="1"/>
      <c r="AL2361"/>
    </row>
    <row r="2362" spans="6:38" ht="12.75">
      <c r="F2362"/>
      <c r="AK2362" s="1"/>
      <c r="AL2362"/>
    </row>
    <row r="2363" spans="6:38" ht="12.75">
      <c r="F2363"/>
      <c r="AK2363" s="1"/>
      <c r="AL2363"/>
    </row>
    <row r="2364" spans="6:38" ht="12.75">
      <c r="F2364"/>
      <c r="AK2364" s="1"/>
      <c r="AL2364"/>
    </row>
    <row r="2365" spans="6:38" ht="12.75">
      <c r="F2365"/>
      <c r="AK2365" s="1"/>
      <c r="AL2365"/>
    </row>
    <row r="2366" spans="6:38" ht="12.75">
      <c r="F2366"/>
      <c r="AK2366" s="1"/>
      <c r="AL2366"/>
    </row>
    <row r="2367" spans="6:38" ht="12.75">
      <c r="F2367"/>
      <c r="AK2367" s="1"/>
      <c r="AL2367"/>
    </row>
    <row r="2368" spans="6:38" ht="12.75">
      <c r="F2368"/>
      <c r="AK2368" s="1"/>
      <c r="AL2368"/>
    </row>
    <row r="2369" spans="6:38" ht="12.75">
      <c r="F2369"/>
      <c r="AK2369" s="1"/>
      <c r="AL2369"/>
    </row>
    <row r="2370" spans="6:38" ht="12.75">
      <c r="F2370"/>
      <c r="AK2370" s="1"/>
      <c r="AL2370"/>
    </row>
    <row r="2371" spans="6:38" ht="12.75">
      <c r="F2371"/>
      <c r="AK2371" s="1"/>
      <c r="AL2371"/>
    </row>
    <row r="2372" spans="6:38" ht="12.75">
      <c r="F2372"/>
      <c r="AK2372" s="1"/>
      <c r="AL2372"/>
    </row>
    <row r="2373" spans="6:38" ht="12.75">
      <c r="F2373"/>
      <c r="AK2373" s="1"/>
      <c r="AL2373"/>
    </row>
    <row r="2374" spans="6:38" ht="12.75">
      <c r="F2374"/>
      <c r="AK2374" s="1"/>
      <c r="AL2374"/>
    </row>
    <row r="2375" spans="6:38" ht="12.75">
      <c r="F2375"/>
      <c r="AK2375" s="1"/>
      <c r="AL2375"/>
    </row>
    <row r="2376" spans="6:38" ht="12.75">
      <c r="F2376"/>
      <c r="AK2376" s="1"/>
      <c r="AL2376"/>
    </row>
    <row r="2377" spans="6:38" ht="12.75">
      <c r="F2377"/>
      <c r="AK2377" s="1"/>
      <c r="AL2377"/>
    </row>
    <row r="2378" spans="6:38" ht="12.75">
      <c r="F2378"/>
      <c r="AK2378" s="1"/>
      <c r="AL2378"/>
    </row>
    <row r="2379" spans="6:38" ht="12.75">
      <c r="F2379"/>
      <c r="AK2379" s="1"/>
      <c r="AL2379"/>
    </row>
    <row r="2380" spans="6:38" ht="12.75">
      <c r="F2380"/>
      <c r="AK2380" s="1"/>
      <c r="AL2380"/>
    </row>
    <row r="2381" spans="6:38" ht="12.75">
      <c r="F2381"/>
      <c r="AK2381" s="1"/>
      <c r="AL2381"/>
    </row>
    <row r="2382" spans="6:38" ht="12.75">
      <c r="F2382"/>
      <c r="AK2382" s="1"/>
      <c r="AL2382"/>
    </row>
    <row r="2383" spans="6:38" ht="12.75">
      <c r="F2383"/>
      <c r="AK2383" s="1"/>
      <c r="AL2383"/>
    </row>
    <row r="2384" spans="6:38" ht="12.75">
      <c r="F2384"/>
      <c r="AK2384" s="1"/>
      <c r="AL2384"/>
    </row>
    <row r="2385" spans="6:38" ht="12.75">
      <c r="F2385"/>
      <c r="AK2385" s="1"/>
      <c r="AL2385"/>
    </row>
    <row r="2386" spans="6:38" ht="12.75">
      <c r="F2386"/>
      <c r="AK2386" s="1"/>
      <c r="AL2386"/>
    </row>
    <row r="2387" spans="6:38" ht="12.75">
      <c r="F2387"/>
      <c r="AK2387" s="1"/>
      <c r="AL2387"/>
    </row>
    <row r="2388" spans="6:38" ht="12.75">
      <c r="F2388"/>
      <c r="AK2388" s="1"/>
      <c r="AL2388"/>
    </row>
    <row r="2389" spans="6:38" ht="12.75">
      <c r="F2389"/>
      <c r="AK2389" s="1"/>
      <c r="AL2389"/>
    </row>
    <row r="2390" spans="6:38" ht="12.75">
      <c r="F2390"/>
      <c r="AK2390" s="1"/>
      <c r="AL2390"/>
    </row>
    <row r="2391" spans="6:38" ht="12.75">
      <c r="F2391"/>
      <c r="AK2391" s="1"/>
      <c r="AL2391"/>
    </row>
    <row r="2392" spans="6:38" ht="12.75">
      <c r="F2392"/>
      <c r="AK2392" s="1"/>
      <c r="AL2392"/>
    </row>
    <row r="2393" spans="6:38" ht="12.75">
      <c r="F2393"/>
      <c r="AK2393" s="1"/>
      <c r="AL2393"/>
    </row>
    <row r="2394" spans="6:38" ht="12.75">
      <c r="F2394"/>
      <c r="AK2394" s="1"/>
      <c r="AL2394"/>
    </row>
    <row r="2395" spans="6:38" ht="12.75">
      <c r="F2395"/>
      <c r="AK2395" s="1"/>
      <c r="AL2395"/>
    </row>
    <row r="2396" spans="6:38" ht="12.75">
      <c r="F2396"/>
      <c r="AK2396" s="1"/>
      <c r="AL2396"/>
    </row>
    <row r="2397" spans="6:38" ht="12.75">
      <c r="F2397"/>
      <c r="AK2397" s="1"/>
      <c r="AL2397"/>
    </row>
    <row r="2398" spans="6:38" ht="12.75">
      <c r="F2398"/>
      <c r="AK2398" s="1"/>
      <c r="AL2398"/>
    </row>
    <row r="2399" spans="6:38" ht="12.75">
      <c r="F2399"/>
      <c r="AK2399" s="1"/>
      <c r="AL2399"/>
    </row>
    <row r="2400" spans="6:38" ht="12.75">
      <c r="F2400"/>
      <c r="AK2400" s="1"/>
      <c r="AL2400"/>
    </row>
    <row r="2401" spans="6:38" ht="12.75">
      <c r="F2401"/>
      <c r="AK2401" s="1"/>
      <c r="AL2401"/>
    </row>
    <row r="2402" spans="6:38" ht="12.75">
      <c r="F2402"/>
      <c r="AK2402" s="1"/>
      <c r="AL2402"/>
    </row>
    <row r="2403" spans="6:38" ht="12.75">
      <c r="F2403"/>
      <c r="AK2403" s="1"/>
      <c r="AL2403"/>
    </row>
    <row r="2404" spans="6:38" ht="12.75">
      <c r="F2404"/>
      <c r="AK2404" s="1"/>
      <c r="AL2404"/>
    </row>
    <row r="2405" spans="6:38" ht="12.75">
      <c r="F2405"/>
      <c r="AK2405" s="1"/>
      <c r="AL2405"/>
    </row>
    <row r="2406" spans="6:38" ht="12.75">
      <c r="F2406"/>
      <c r="AK2406" s="1"/>
      <c r="AL2406"/>
    </row>
    <row r="2407" spans="6:38" ht="12.75">
      <c r="F2407"/>
      <c r="AK2407" s="1"/>
      <c r="AL2407"/>
    </row>
    <row r="2408" spans="6:38" ht="12.75">
      <c r="F2408"/>
      <c r="AK2408" s="1"/>
      <c r="AL2408"/>
    </row>
    <row r="2409" spans="6:38" ht="12.75">
      <c r="F2409"/>
      <c r="AK2409" s="1"/>
      <c r="AL2409"/>
    </row>
    <row r="2410" spans="6:38" ht="12.75">
      <c r="F2410"/>
      <c r="AK2410" s="1"/>
      <c r="AL2410"/>
    </row>
    <row r="2411" spans="6:38" ht="12.75">
      <c r="F2411"/>
      <c r="AK2411" s="1"/>
      <c r="AL2411"/>
    </row>
    <row r="2412" spans="6:38" ht="12.75">
      <c r="F2412"/>
      <c r="AK2412" s="1"/>
      <c r="AL2412"/>
    </row>
    <row r="2413" spans="6:38" ht="12.75">
      <c r="F2413"/>
      <c r="AK2413" s="1"/>
      <c r="AL2413"/>
    </row>
    <row r="2414" spans="6:38" ht="12.75">
      <c r="F2414"/>
      <c r="AK2414" s="1"/>
      <c r="AL2414"/>
    </row>
    <row r="2415" spans="6:38" ht="12.75">
      <c r="F2415"/>
      <c r="AK2415" s="1"/>
      <c r="AL2415"/>
    </row>
    <row r="2416" spans="6:38" ht="12.75">
      <c r="F2416"/>
      <c r="AK2416" s="1"/>
      <c r="AL2416"/>
    </row>
    <row r="2417" spans="6:38" ht="12.75">
      <c r="F2417"/>
      <c r="AK2417" s="1"/>
      <c r="AL2417"/>
    </row>
    <row r="2418" spans="6:38" ht="12.75">
      <c r="F2418"/>
      <c r="AK2418" s="1"/>
      <c r="AL2418"/>
    </row>
    <row r="2419" spans="6:38" ht="12.75">
      <c r="F2419"/>
      <c r="AK2419" s="1"/>
      <c r="AL2419"/>
    </row>
    <row r="2420" spans="6:38" ht="12.75">
      <c r="F2420"/>
      <c r="AK2420" s="1"/>
      <c r="AL2420"/>
    </row>
    <row r="2421" spans="6:38" ht="12.75">
      <c r="F2421"/>
      <c r="AK2421" s="1"/>
      <c r="AL2421"/>
    </row>
    <row r="2422" spans="6:38" ht="12.75">
      <c r="F2422"/>
      <c r="AK2422" s="1"/>
      <c r="AL2422"/>
    </row>
    <row r="2423" spans="6:38" ht="12.75">
      <c r="F2423"/>
      <c r="AK2423" s="1"/>
      <c r="AL2423"/>
    </row>
    <row r="2424" spans="6:38" ht="12.75">
      <c r="F2424"/>
      <c r="AK2424" s="1"/>
      <c r="AL2424"/>
    </row>
    <row r="2425" spans="6:38" ht="12.75">
      <c r="F2425"/>
      <c r="AK2425" s="1"/>
      <c r="AL2425"/>
    </row>
    <row r="2426" spans="6:38" ht="12.75">
      <c r="F2426"/>
      <c r="AK2426" s="1"/>
      <c r="AL2426"/>
    </row>
    <row r="2427" spans="6:38" ht="12.75">
      <c r="F2427"/>
      <c r="AK2427" s="1"/>
      <c r="AL2427"/>
    </row>
    <row r="2428" spans="6:38" ht="12.75">
      <c r="F2428"/>
      <c r="AK2428" s="1"/>
      <c r="AL2428"/>
    </row>
    <row r="2429" spans="6:38" ht="12.75">
      <c r="F2429"/>
      <c r="AK2429" s="1"/>
      <c r="AL2429"/>
    </row>
    <row r="2430" spans="6:38" ht="12.75">
      <c r="F2430"/>
      <c r="AK2430" s="1"/>
      <c r="AL2430"/>
    </row>
    <row r="2431" spans="6:38" ht="12.75">
      <c r="F2431"/>
      <c r="AK2431" s="1"/>
      <c r="AL2431"/>
    </row>
    <row r="2432" spans="6:38" ht="12.75">
      <c r="F2432"/>
      <c r="AK2432" s="1"/>
      <c r="AL2432"/>
    </row>
    <row r="2433" spans="6:38" ht="12.75">
      <c r="F2433"/>
      <c r="AK2433" s="1"/>
      <c r="AL2433"/>
    </row>
    <row r="2434" spans="6:38" ht="12.75">
      <c r="F2434"/>
      <c r="AK2434" s="1"/>
      <c r="AL2434"/>
    </row>
    <row r="2435" spans="6:38" ht="12.75">
      <c r="F2435"/>
      <c r="AK2435" s="1"/>
      <c r="AL2435"/>
    </row>
    <row r="2436" spans="6:38" ht="12.75">
      <c r="F2436"/>
      <c r="AK2436" s="1"/>
      <c r="AL2436"/>
    </row>
    <row r="2437" spans="6:38" ht="12.75">
      <c r="F2437"/>
      <c r="AK2437" s="1"/>
      <c r="AL2437"/>
    </row>
    <row r="2438" spans="6:38" ht="12.75">
      <c r="F2438"/>
      <c r="AK2438" s="1"/>
      <c r="AL2438"/>
    </row>
    <row r="2439" spans="6:38" ht="12.75">
      <c r="F2439"/>
      <c r="AK2439" s="1"/>
      <c r="AL2439"/>
    </row>
    <row r="2440" spans="6:38" ht="12.75">
      <c r="F2440"/>
      <c r="AK2440" s="1"/>
      <c r="AL2440"/>
    </row>
    <row r="2441" spans="6:38" ht="12.75">
      <c r="F2441"/>
      <c r="AK2441" s="1"/>
      <c r="AL2441"/>
    </row>
    <row r="2442" spans="6:38" ht="12.75">
      <c r="F2442"/>
      <c r="AK2442" s="1"/>
      <c r="AL2442"/>
    </row>
    <row r="2443" spans="6:38" ht="12.75">
      <c r="F2443"/>
      <c r="AK2443" s="1"/>
      <c r="AL2443"/>
    </row>
    <row r="2444" spans="6:38" ht="12.75">
      <c r="F2444"/>
      <c r="AK2444" s="1"/>
      <c r="AL2444"/>
    </row>
    <row r="2445" spans="6:38" ht="12.75">
      <c r="F2445"/>
      <c r="AK2445" s="1"/>
      <c r="AL2445"/>
    </row>
    <row r="2446" spans="6:38" ht="12.75">
      <c r="F2446"/>
      <c r="AK2446" s="1"/>
      <c r="AL2446"/>
    </row>
    <row r="2447" spans="6:38" ht="12.75">
      <c r="F2447"/>
      <c r="AK2447" s="1"/>
      <c r="AL2447"/>
    </row>
    <row r="2448" spans="6:38" ht="12.75">
      <c r="F2448"/>
      <c r="AK2448" s="1"/>
      <c r="AL2448"/>
    </row>
    <row r="2449" spans="6:38" ht="12.75">
      <c r="F2449"/>
      <c r="AK2449" s="1"/>
      <c r="AL2449"/>
    </row>
    <row r="2450" spans="6:38" ht="12.75">
      <c r="F2450"/>
      <c r="AK2450" s="1"/>
      <c r="AL2450"/>
    </row>
    <row r="2451" spans="6:38" ht="12.75">
      <c r="F2451"/>
      <c r="AK2451" s="1"/>
      <c r="AL2451"/>
    </row>
    <row r="2452" spans="6:38" ht="12.75">
      <c r="F2452"/>
      <c r="AK2452" s="1"/>
      <c r="AL2452"/>
    </row>
    <row r="2453" spans="6:38" ht="12.75">
      <c r="F2453"/>
      <c r="AK2453" s="1"/>
      <c r="AL2453"/>
    </row>
    <row r="2454" spans="6:38" ht="12.75">
      <c r="F2454"/>
      <c r="AK2454" s="1"/>
      <c r="AL2454"/>
    </row>
    <row r="2455" spans="6:38" ht="12.75">
      <c r="F2455"/>
      <c r="AK2455" s="1"/>
      <c r="AL2455"/>
    </row>
    <row r="2456" spans="6:38" ht="12.75">
      <c r="F2456"/>
      <c r="AK2456" s="1"/>
      <c r="AL2456"/>
    </row>
    <row r="2457" spans="6:38" ht="12.75">
      <c r="F2457"/>
      <c r="AK2457" s="1"/>
      <c r="AL2457"/>
    </row>
    <row r="2458" spans="6:38" ht="12.75">
      <c r="F2458"/>
      <c r="AK2458" s="1"/>
      <c r="AL2458"/>
    </row>
    <row r="2459" spans="6:38" ht="12.75">
      <c r="F2459"/>
      <c r="AK2459" s="1"/>
      <c r="AL2459"/>
    </row>
    <row r="2460" spans="6:38" ht="12.75">
      <c r="F2460"/>
      <c r="AK2460" s="1"/>
      <c r="AL2460"/>
    </row>
    <row r="2461" spans="6:38" ht="12.75">
      <c r="F2461"/>
      <c r="AK2461" s="1"/>
      <c r="AL2461"/>
    </row>
    <row r="2462" spans="6:38" ht="12.75">
      <c r="F2462"/>
      <c r="AK2462" s="1"/>
      <c r="AL2462"/>
    </row>
    <row r="2463" spans="6:38" ht="12.75">
      <c r="F2463"/>
      <c r="AK2463" s="1"/>
      <c r="AL2463"/>
    </row>
    <row r="2464" spans="6:38" ht="12.75">
      <c r="F2464"/>
      <c r="AK2464" s="1"/>
      <c r="AL2464"/>
    </row>
    <row r="2465" spans="6:38" ht="12.75">
      <c r="F2465"/>
      <c r="AK2465" s="1"/>
      <c r="AL2465"/>
    </row>
    <row r="2466" spans="6:38" ht="12.75">
      <c r="F2466"/>
      <c r="AK2466" s="1"/>
      <c r="AL2466"/>
    </row>
    <row r="2467" spans="6:38" ht="12.75">
      <c r="F2467"/>
      <c r="AK2467" s="1"/>
      <c r="AL2467"/>
    </row>
    <row r="2468" spans="6:38" ht="12.75">
      <c r="F2468"/>
      <c r="AK2468" s="1"/>
      <c r="AL2468"/>
    </row>
    <row r="2469" spans="6:38" ht="12.75">
      <c r="F2469"/>
      <c r="AK2469" s="1"/>
      <c r="AL2469"/>
    </row>
    <row r="2470" spans="6:38" ht="12.75">
      <c r="F2470"/>
      <c r="AK2470" s="1"/>
      <c r="AL2470"/>
    </row>
    <row r="2471" spans="6:38" ht="12.75">
      <c r="F2471"/>
      <c r="AK2471" s="1"/>
      <c r="AL2471"/>
    </row>
    <row r="2472" spans="6:38" ht="12.75">
      <c r="F2472"/>
      <c r="AK2472" s="1"/>
      <c r="AL2472"/>
    </row>
    <row r="2473" spans="6:38" ht="12.75">
      <c r="F2473"/>
      <c r="AK2473" s="1"/>
      <c r="AL2473"/>
    </row>
    <row r="2474" spans="6:38" ht="12.75">
      <c r="F2474"/>
      <c r="AK2474" s="1"/>
      <c r="AL2474"/>
    </row>
    <row r="2475" spans="6:38" ht="12.75">
      <c r="F2475"/>
      <c r="AK2475" s="1"/>
      <c r="AL2475"/>
    </row>
    <row r="2476" spans="6:38" ht="12.75">
      <c r="F2476"/>
      <c r="AK2476" s="1"/>
      <c r="AL2476"/>
    </row>
    <row r="2477" spans="6:38" ht="12.75">
      <c r="F2477"/>
      <c r="AK2477" s="1"/>
      <c r="AL2477"/>
    </row>
    <row r="2478" spans="6:38" ht="12.75">
      <c r="F2478"/>
      <c r="AK2478" s="1"/>
      <c r="AL2478"/>
    </row>
    <row r="2479" spans="6:38" ht="12.75">
      <c r="F2479"/>
      <c r="AK2479" s="1"/>
      <c r="AL2479"/>
    </row>
    <row r="2480" spans="6:38" ht="12.75">
      <c r="F2480"/>
      <c r="AK2480" s="1"/>
      <c r="AL2480"/>
    </row>
    <row r="2481" spans="6:38" ht="12.75">
      <c r="F2481"/>
      <c r="AK2481" s="1"/>
      <c r="AL2481"/>
    </row>
    <row r="2482" spans="6:38" ht="12.75">
      <c r="F2482"/>
      <c r="AK2482" s="1"/>
      <c r="AL2482"/>
    </row>
    <row r="2483" spans="6:38" ht="12.75">
      <c r="F2483"/>
      <c r="AK2483" s="1"/>
      <c r="AL2483"/>
    </row>
    <row r="2484" spans="6:38" ht="12.75">
      <c r="F2484"/>
      <c r="AK2484" s="1"/>
      <c r="AL2484"/>
    </row>
    <row r="2485" spans="6:38" ht="12.75">
      <c r="F2485"/>
      <c r="AK2485" s="1"/>
      <c r="AL2485"/>
    </row>
    <row r="2486" spans="6:38" ht="12.75">
      <c r="F2486"/>
      <c r="AK2486" s="1"/>
      <c r="AL2486"/>
    </row>
    <row r="2487" spans="6:38" ht="12.75">
      <c r="F2487"/>
      <c r="AK2487" s="1"/>
      <c r="AL2487"/>
    </row>
    <row r="2488" spans="6:38" ht="12.75">
      <c r="F2488"/>
      <c r="AK2488" s="1"/>
      <c r="AL2488"/>
    </row>
    <row r="2489" spans="6:38" ht="12.75">
      <c r="F2489"/>
      <c r="AK2489" s="1"/>
      <c r="AL2489"/>
    </row>
    <row r="2490" spans="6:38" ht="12.75">
      <c r="F2490"/>
      <c r="AK2490" s="1"/>
      <c r="AL2490"/>
    </row>
    <row r="2491" spans="6:38" ht="12.75">
      <c r="F2491"/>
      <c r="AK2491" s="1"/>
      <c r="AL2491"/>
    </row>
    <row r="2492" spans="6:38" ht="12.75">
      <c r="F2492"/>
      <c r="AK2492" s="1"/>
      <c r="AL2492"/>
    </row>
    <row r="2493" spans="6:38" ht="12.75">
      <c r="F2493"/>
      <c r="AK2493" s="1"/>
      <c r="AL2493"/>
    </row>
    <row r="2494" spans="6:38" ht="12.75">
      <c r="F2494"/>
      <c r="AK2494" s="1"/>
      <c r="AL2494"/>
    </row>
    <row r="2495" spans="6:38" ht="12.75">
      <c r="F2495"/>
      <c r="AK2495" s="1"/>
      <c r="AL2495"/>
    </row>
    <row r="2496" spans="6:38" ht="12.75">
      <c r="F2496"/>
      <c r="AK2496" s="1"/>
      <c r="AL2496"/>
    </row>
    <row r="2497" spans="6:38" ht="12.75">
      <c r="F2497"/>
      <c r="AK2497" s="1"/>
      <c r="AL2497"/>
    </row>
    <row r="2498" spans="6:38" ht="12.75">
      <c r="F2498"/>
      <c r="AK2498" s="1"/>
      <c r="AL2498"/>
    </row>
    <row r="2499" spans="6:38" ht="12.75">
      <c r="F2499"/>
      <c r="AK2499" s="1"/>
      <c r="AL2499"/>
    </row>
    <row r="2500" spans="6:38" ht="12.75">
      <c r="F2500"/>
      <c r="AK2500" s="1"/>
      <c r="AL2500"/>
    </row>
    <row r="2501" spans="6:38" ht="12.75">
      <c r="F2501"/>
      <c r="AK2501" s="1"/>
      <c r="AL2501"/>
    </row>
    <row r="2502" spans="6:38" ht="12.75">
      <c r="F2502"/>
      <c r="AK2502" s="1"/>
      <c r="AL2502"/>
    </row>
    <row r="2503" spans="6:38" ht="12.75">
      <c r="F2503"/>
      <c r="AK2503" s="1"/>
      <c r="AL2503"/>
    </row>
    <row r="2504" spans="6:38" ht="12.75">
      <c r="F2504"/>
      <c r="AK2504" s="1"/>
      <c r="AL2504"/>
    </row>
    <row r="2505" spans="6:38" ht="12.75">
      <c r="F2505"/>
      <c r="AK2505" s="1"/>
      <c r="AL2505"/>
    </row>
    <row r="2506" spans="6:38" ht="12.75">
      <c r="F2506"/>
      <c r="AK2506" s="1"/>
      <c r="AL2506"/>
    </row>
    <row r="2507" spans="6:38" ht="12.75">
      <c r="F2507"/>
      <c r="AK2507" s="1"/>
      <c r="AL2507"/>
    </row>
    <row r="2508" spans="6:38" ht="12.75">
      <c r="F2508"/>
      <c r="AK2508" s="1"/>
      <c r="AL2508"/>
    </row>
    <row r="2509" spans="6:38" ht="12.75">
      <c r="F2509"/>
      <c r="AK2509" s="1"/>
      <c r="AL2509"/>
    </row>
    <row r="2510" spans="6:38" ht="12.75">
      <c r="F2510"/>
      <c r="AK2510" s="1"/>
      <c r="AL2510"/>
    </row>
    <row r="2511" spans="6:38" ht="12.75">
      <c r="F2511"/>
      <c r="AK2511" s="1"/>
      <c r="AL2511"/>
    </row>
    <row r="2512" spans="6:38" ht="12.75">
      <c r="F2512"/>
      <c r="AK2512" s="1"/>
      <c r="AL2512"/>
    </row>
    <row r="2513" spans="6:38" ht="12.75">
      <c r="F2513"/>
      <c r="AK2513" s="1"/>
      <c r="AL2513"/>
    </row>
    <row r="2514" spans="6:38" ht="12.75">
      <c r="F2514"/>
      <c r="AK2514" s="1"/>
      <c r="AL2514"/>
    </row>
    <row r="2515" spans="6:38" ht="12.75">
      <c r="F2515"/>
      <c r="AK2515" s="1"/>
      <c r="AL2515"/>
    </row>
    <row r="2516" spans="6:38" ht="12.75">
      <c r="F2516"/>
      <c r="AK2516" s="1"/>
      <c r="AL2516"/>
    </row>
    <row r="2517" spans="6:38" ht="12.75">
      <c r="F2517"/>
      <c r="AK2517" s="1"/>
      <c r="AL2517"/>
    </row>
    <row r="2518" spans="6:38" ht="12.75">
      <c r="F2518"/>
      <c r="AK2518" s="1"/>
      <c r="AL2518"/>
    </row>
    <row r="2519" spans="6:38" ht="12.75">
      <c r="F2519"/>
      <c r="AK2519" s="1"/>
      <c r="AL2519"/>
    </row>
    <row r="2520" spans="6:38" ht="12.75">
      <c r="F2520"/>
      <c r="AK2520" s="1"/>
      <c r="AL2520"/>
    </row>
    <row r="2521" spans="6:38" ht="12.75">
      <c r="F2521"/>
      <c r="AK2521" s="1"/>
      <c r="AL2521"/>
    </row>
    <row r="2522" spans="6:38" ht="12.75">
      <c r="F2522"/>
      <c r="AK2522" s="1"/>
      <c r="AL2522"/>
    </row>
    <row r="2523" spans="6:38" ht="12.75">
      <c r="F2523"/>
      <c r="AK2523" s="1"/>
      <c r="AL2523"/>
    </row>
    <row r="2524" spans="6:38" ht="12.75">
      <c r="F2524"/>
      <c r="AK2524" s="1"/>
      <c r="AL2524"/>
    </row>
    <row r="2525" spans="6:38" ht="12.75">
      <c r="F2525"/>
      <c r="AK2525" s="1"/>
      <c r="AL2525"/>
    </row>
    <row r="2526" spans="6:38" ht="12.75">
      <c r="F2526"/>
      <c r="AK2526" s="1"/>
      <c r="AL2526"/>
    </row>
    <row r="2527" spans="6:38" ht="12.75">
      <c r="F2527"/>
      <c r="AK2527" s="1"/>
      <c r="AL2527"/>
    </row>
    <row r="2528" spans="6:38" ht="12.75">
      <c r="F2528"/>
      <c r="AK2528" s="1"/>
      <c r="AL2528"/>
    </row>
    <row r="2529" spans="6:38" ht="12.75">
      <c r="F2529"/>
      <c r="AK2529" s="1"/>
      <c r="AL2529"/>
    </row>
    <row r="2530" spans="6:38" ht="12.75">
      <c r="F2530"/>
      <c r="AK2530" s="1"/>
      <c r="AL2530"/>
    </row>
    <row r="2531" spans="6:38" ht="12.75">
      <c r="F2531"/>
      <c r="AK2531" s="1"/>
      <c r="AL2531"/>
    </row>
    <row r="2532" spans="6:38" ht="12.75">
      <c r="F2532"/>
      <c r="AK2532" s="1"/>
      <c r="AL2532"/>
    </row>
    <row r="2533" spans="6:38" ht="12.75">
      <c r="F2533"/>
      <c r="AK2533" s="1"/>
      <c r="AL2533"/>
    </row>
    <row r="2534" spans="6:38" ht="12.75">
      <c r="F2534"/>
      <c r="AK2534" s="1"/>
      <c r="AL2534"/>
    </row>
    <row r="2535" spans="6:38" ht="12.75">
      <c r="F2535"/>
      <c r="AK2535" s="1"/>
      <c r="AL2535"/>
    </row>
    <row r="2536" spans="6:38" ht="12.75">
      <c r="F2536"/>
      <c r="AK2536" s="1"/>
      <c r="AL2536"/>
    </row>
    <row r="2537" spans="6:38" ht="12.75">
      <c r="F2537"/>
      <c r="AK2537" s="1"/>
      <c r="AL2537"/>
    </row>
    <row r="2538" spans="6:38" ht="12.75">
      <c r="F2538"/>
      <c r="AK2538" s="1"/>
      <c r="AL2538"/>
    </row>
    <row r="2539" spans="6:38" ht="12.75">
      <c r="F2539"/>
      <c r="AK2539" s="1"/>
      <c r="AL2539"/>
    </row>
    <row r="2540" spans="6:38" ht="12.75">
      <c r="F2540"/>
      <c r="AK2540" s="1"/>
      <c r="AL2540"/>
    </row>
    <row r="2541" spans="6:38" ht="12.75">
      <c r="F2541"/>
      <c r="AK2541" s="1"/>
      <c r="AL2541"/>
    </row>
    <row r="2542" spans="6:38" ht="12.75">
      <c r="F2542"/>
      <c r="AK2542" s="1"/>
      <c r="AL2542"/>
    </row>
    <row r="2543" spans="6:38" ht="12.75">
      <c r="F2543"/>
      <c r="AK2543" s="1"/>
      <c r="AL2543"/>
    </row>
    <row r="2544" spans="6:38" ht="12.75">
      <c r="F2544"/>
      <c r="AK2544" s="1"/>
      <c r="AL2544"/>
    </row>
    <row r="2545" spans="6:38" ht="12.75">
      <c r="F2545"/>
      <c r="AK2545" s="1"/>
      <c r="AL2545"/>
    </row>
    <row r="2546" spans="6:38" ht="12.75">
      <c r="F2546"/>
      <c r="AK2546" s="1"/>
      <c r="AL2546"/>
    </row>
    <row r="2547" spans="6:38" ht="12.75">
      <c r="F2547"/>
      <c r="AK2547" s="1"/>
      <c r="AL2547"/>
    </row>
    <row r="2548" spans="6:38" ht="12.75">
      <c r="F2548"/>
      <c r="AK2548" s="1"/>
      <c r="AL2548"/>
    </row>
    <row r="2549" spans="6:38" ht="12.75">
      <c r="F2549"/>
      <c r="AK2549" s="1"/>
      <c r="AL2549"/>
    </row>
    <row r="2550" spans="6:38" ht="12.75">
      <c r="F2550"/>
      <c r="AK2550" s="1"/>
      <c r="AL2550"/>
    </row>
    <row r="2551" spans="6:38" ht="12.75">
      <c r="F2551"/>
      <c r="AK2551" s="1"/>
      <c r="AL2551"/>
    </row>
    <row r="2552" spans="6:38" ht="12.75">
      <c r="F2552"/>
      <c r="AK2552" s="1"/>
      <c r="AL2552"/>
    </row>
    <row r="2553" spans="6:38" ht="12.75">
      <c r="F2553"/>
      <c r="AK2553" s="1"/>
      <c r="AL2553"/>
    </row>
    <row r="2554" spans="6:38" ht="12.75">
      <c r="F2554"/>
      <c r="AK2554" s="1"/>
      <c r="AL2554"/>
    </row>
    <row r="2555" spans="6:38" ht="12.75">
      <c r="F2555"/>
      <c r="AK2555" s="1"/>
      <c r="AL2555"/>
    </row>
    <row r="2556" spans="6:38" ht="12.75">
      <c r="F2556"/>
      <c r="AK2556" s="1"/>
      <c r="AL2556"/>
    </row>
    <row r="2557" spans="6:38" ht="12.75">
      <c r="F2557"/>
      <c r="AK2557" s="1"/>
      <c r="AL2557"/>
    </row>
    <row r="2558" spans="6:38" ht="12.75">
      <c r="F2558"/>
      <c r="AK2558" s="1"/>
      <c r="AL2558"/>
    </row>
    <row r="2559" spans="6:38" ht="12.75">
      <c r="F2559"/>
      <c r="AK2559" s="1"/>
      <c r="AL2559"/>
    </row>
    <row r="2560" spans="6:38" ht="12.75">
      <c r="F2560"/>
      <c r="AK2560" s="1"/>
      <c r="AL2560"/>
    </row>
    <row r="2561" spans="6:38" ht="12.75">
      <c r="F2561"/>
      <c r="AK2561" s="1"/>
      <c r="AL2561"/>
    </row>
    <row r="2562" spans="6:38" ht="12.75">
      <c r="F2562"/>
      <c r="AK2562" s="1"/>
      <c r="AL2562"/>
    </row>
    <row r="2563" spans="6:38" ht="12.75">
      <c r="F2563"/>
      <c r="AK2563" s="1"/>
      <c r="AL2563"/>
    </row>
    <row r="2564" spans="6:38" ht="12.75">
      <c r="F2564"/>
      <c r="AK2564" s="1"/>
      <c r="AL2564"/>
    </row>
    <row r="2565" spans="6:38" ht="12.75">
      <c r="F2565"/>
      <c r="AK2565" s="1"/>
      <c r="AL2565"/>
    </row>
    <row r="2566" spans="6:38" ht="12.75">
      <c r="F2566"/>
      <c r="AK2566" s="1"/>
      <c r="AL2566"/>
    </row>
    <row r="2567" spans="6:38" ht="12.75">
      <c r="F2567"/>
      <c r="AK2567" s="1"/>
      <c r="AL2567"/>
    </row>
    <row r="2568" spans="6:38" ht="12.75">
      <c r="F2568"/>
      <c r="AK2568" s="1"/>
      <c r="AL2568"/>
    </row>
    <row r="2569" spans="6:38" ht="12.75">
      <c r="F2569"/>
      <c r="AK2569" s="1"/>
      <c r="AL2569"/>
    </row>
    <row r="2570" spans="6:38" ht="12.75">
      <c r="F2570"/>
      <c r="AK2570" s="1"/>
      <c r="AL2570"/>
    </row>
    <row r="2571" spans="6:38" ht="12.75">
      <c r="F2571"/>
      <c r="AK2571" s="1"/>
      <c r="AL2571"/>
    </row>
    <row r="2572" spans="6:38" ht="12.75">
      <c r="F2572"/>
      <c r="AK2572" s="1"/>
      <c r="AL2572"/>
    </row>
    <row r="2573" spans="6:38" ht="12.75">
      <c r="F2573"/>
      <c r="AK2573" s="1"/>
      <c r="AL2573"/>
    </row>
    <row r="2574" spans="6:38" ht="12.75">
      <c r="F2574"/>
      <c r="AK2574" s="1"/>
      <c r="AL2574"/>
    </row>
    <row r="2575" spans="6:38" ht="12.75">
      <c r="F2575"/>
      <c r="AK2575" s="1"/>
      <c r="AL2575"/>
    </row>
    <row r="2576" spans="6:38" ht="12.75">
      <c r="F2576"/>
      <c r="AK2576" s="1"/>
      <c r="AL2576"/>
    </row>
    <row r="2577" spans="6:38" ht="12.75">
      <c r="F2577"/>
      <c r="AK2577" s="1"/>
      <c r="AL2577"/>
    </row>
    <row r="2578" spans="6:38" ht="12.75">
      <c r="F2578"/>
      <c r="AK2578" s="1"/>
      <c r="AL2578"/>
    </row>
    <row r="2579" spans="6:38" ht="12.75">
      <c r="F2579"/>
      <c r="AK2579" s="1"/>
      <c r="AL2579"/>
    </row>
    <row r="2580" spans="6:38" ht="12.75">
      <c r="F2580"/>
      <c r="AK2580" s="1"/>
      <c r="AL2580"/>
    </row>
    <row r="2581" spans="6:38" ht="12.75">
      <c r="F2581"/>
      <c r="AK2581" s="1"/>
      <c r="AL2581"/>
    </row>
    <row r="2582" spans="6:38" ht="12.75">
      <c r="F2582"/>
      <c r="AK2582" s="1"/>
      <c r="AL2582"/>
    </row>
    <row r="2583" spans="6:38" ht="12.75">
      <c r="F2583"/>
      <c r="AK2583" s="1"/>
      <c r="AL2583"/>
    </row>
    <row r="2584" spans="6:38" ht="12.75">
      <c r="F2584"/>
      <c r="AK2584" s="1"/>
      <c r="AL2584"/>
    </row>
    <row r="2585" spans="6:38" ht="12.75">
      <c r="F2585"/>
      <c r="AK2585" s="1"/>
      <c r="AL2585"/>
    </row>
    <row r="2586" spans="6:38" ht="12.75">
      <c r="F2586"/>
      <c r="AK2586" s="1"/>
      <c r="AL2586"/>
    </row>
    <row r="2587" spans="6:38" ht="12.75">
      <c r="F2587"/>
      <c r="AK2587" s="1"/>
      <c r="AL2587"/>
    </row>
    <row r="2588" spans="6:38" ht="12.75">
      <c r="F2588"/>
      <c r="AK2588" s="1"/>
      <c r="AL2588"/>
    </row>
    <row r="2589" spans="6:38" ht="12.75">
      <c r="F2589"/>
      <c r="AK2589" s="1"/>
      <c r="AL2589"/>
    </row>
    <row r="2590" spans="6:38" ht="12.75">
      <c r="F2590"/>
      <c r="AK2590" s="1"/>
      <c r="AL2590"/>
    </row>
    <row r="2591" spans="6:38" ht="12.75">
      <c r="F2591"/>
      <c r="AK2591" s="1"/>
      <c r="AL2591"/>
    </row>
    <row r="2592" spans="6:38" ht="12.75">
      <c r="F2592"/>
      <c r="AK2592" s="1"/>
      <c r="AL2592"/>
    </row>
    <row r="2593" spans="6:38" ht="12.75">
      <c r="F2593"/>
      <c r="AK2593" s="1"/>
      <c r="AL2593"/>
    </row>
    <row r="2594" spans="6:38" ht="12.75">
      <c r="F2594"/>
      <c r="AK2594" s="1"/>
      <c r="AL2594"/>
    </row>
    <row r="2595" spans="6:38" ht="12.75">
      <c r="F2595"/>
      <c r="AK2595" s="1"/>
      <c r="AL2595"/>
    </row>
    <row r="2596" spans="6:38" ht="12.75">
      <c r="F2596"/>
      <c r="AK2596" s="1"/>
      <c r="AL2596"/>
    </row>
    <row r="2597" spans="6:38" ht="12.75">
      <c r="F2597"/>
      <c r="AK2597" s="1"/>
      <c r="AL2597"/>
    </row>
    <row r="2598" spans="6:38" ht="12.75">
      <c r="F2598"/>
      <c r="AK2598" s="1"/>
      <c r="AL2598"/>
    </row>
    <row r="2599" spans="6:38" ht="12.75">
      <c r="F2599"/>
      <c r="AK2599" s="1"/>
      <c r="AL2599"/>
    </row>
    <row r="2600" spans="6:38" ht="12.75">
      <c r="F2600"/>
      <c r="AK2600" s="1"/>
      <c r="AL2600"/>
    </row>
    <row r="2601" spans="6:38" ht="12.75">
      <c r="F2601"/>
      <c r="AK2601" s="1"/>
      <c r="AL2601"/>
    </row>
    <row r="2602" spans="6:38" ht="12.75">
      <c r="F2602"/>
      <c r="AK2602" s="1"/>
      <c r="AL2602"/>
    </row>
    <row r="2603" spans="6:38" ht="12.75">
      <c r="F2603"/>
      <c r="AK2603" s="1"/>
      <c r="AL2603"/>
    </row>
    <row r="2604" spans="6:38" ht="12.75">
      <c r="F2604"/>
      <c r="AK2604" s="1"/>
      <c r="AL2604"/>
    </row>
    <row r="2605" spans="6:38" ht="12.75">
      <c r="F2605"/>
      <c r="AK2605" s="1"/>
      <c r="AL2605"/>
    </row>
    <row r="2606" spans="6:38" ht="12.75">
      <c r="F2606"/>
      <c r="AK2606" s="1"/>
      <c r="AL2606"/>
    </row>
    <row r="2607" spans="6:38" ht="12.75">
      <c r="F2607"/>
      <c r="AK2607" s="1"/>
      <c r="AL2607"/>
    </row>
    <row r="2608" spans="6:38" ht="12.75">
      <c r="F2608"/>
      <c r="AK2608" s="1"/>
      <c r="AL2608"/>
    </row>
    <row r="2609" spans="6:38" ht="12.75">
      <c r="F2609"/>
      <c r="AK2609" s="1"/>
      <c r="AL2609"/>
    </row>
    <row r="2610" spans="6:38" ht="12.75">
      <c r="F2610"/>
      <c r="AK2610" s="1"/>
      <c r="AL2610"/>
    </row>
    <row r="2611" spans="6:38" ht="12.75">
      <c r="F2611"/>
      <c r="AK2611" s="1"/>
      <c r="AL2611"/>
    </row>
    <row r="2612" spans="6:38" ht="12.75">
      <c r="F2612"/>
      <c r="AK2612" s="1"/>
      <c r="AL2612"/>
    </row>
    <row r="2613" spans="6:38" ht="12.75">
      <c r="F2613"/>
      <c r="AK2613" s="1"/>
      <c r="AL2613"/>
    </row>
    <row r="2614" spans="6:38" ht="12.75">
      <c r="F2614"/>
      <c r="AK2614" s="1"/>
      <c r="AL2614"/>
    </row>
    <row r="2615" spans="6:38" ht="12.75">
      <c r="F2615"/>
      <c r="AK2615" s="1"/>
      <c r="AL2615"/>
    </row>
    <row r="2616" spans="6:38" ht="12.75">
      <c r="F2616"/>
      <c r="AK2616" s="1"/>
      <c r="AL2616"/>
    </row>
    <row r="2617" spans="6:38" ht="12.75">
      <c r="F2617"/>
      <c r="AK2617" s="1"/>
      <c r="AL2617"/>
    </row>
    <row r="2618" spans="6:38" ht="12.75">
      <c r="F2618"/>
      <c r="AK2618" s="1"/>
      <c r="AL2618"/>
    </row>
    <row r="2619" spans="6:38" ht="12.75">
      <c r="F2619"/>
      <c r="AK2619" s="1"/>
      <c r="AL2619"/>
    </row>
    <row r="2620" spans="6:38" ht="12.75">
      <c r="F2620"/>
      <c r="AK2620" s="1"/>
      <c r="AL2620"/>
    </row>
    <row r="2621" spans="6:38" ht="12.75">
      <c r="F2621"/>
      <c r="AK2621" s="1"/>
      <c r="AL2621"/>
    </row>
    <row r="2622" spans="6:38" ht="12.75">
      <c r="F2622"/>
      <c r="AK2622" s="1"/>
      <c r="AL2622"/>
    </row>
    <row r="2623" spans="6:38" ht="12.75">
      <c r="F2623"/>
      <c r="AK2623" s="1"/>
      <c r="AL2623"/>
    </row>
    <row r="2624" spans="6:38" ht="12.75">
      <c r="F2624"/>
      <c r="AK2624" s="1"/>
      <c r="AL2624"/>
    </row>
    <row r="2625" spans="6:38" ht="12.75">
      <c r="F2625"/>
      <c r="AK2625" s="1"/>
      <c r="AL2625"/>
    </row>
    <row r="2626" spans="6:38" ht="12.75">
      <c r="F2626"/>
      <c r="AK2626" s="1"/>
      <c r="AL2626"/>
    </row>
    <row r="2627" spans="6:38" ht="12.75">
      <c r="F2627"/>
      <c r="AK2627" s="1"/>
      <c r="AL2627"/>
    </row>
    <row r="2628" spans="6:38" ht="12.75">
      <c r="F2628"/>
      <c r="AK2628" s="1"/>
      <c r="AL2628"/>
    </row>
    <row r="2629" spans="6:38" ht="12.75">
      <c r="F2629"/>
      <c r="AK2629" s="1"/>
      <c r="AL2629"/>
    </row>
    <row r="2630" spans="6:38" ht="12.75">
      <c r="F2630"/>
      <c r="AK2630" s="1"/>
      <c r="AL2630"/>
    </row>
    <row r="2631" spans="6:38" ht="12.75">
      <c r="F2631"/>
      <c r="AK2631" s="1"/>
      <c r="AL2631"/>
    </row>
    <row r="2632" spans="6:38" ht="12.75">
      <c r="F2632"/>
      <c r="AK2632" s="1"/>
      <c r="AL2632"/>
    </row>
    <row r="2633" spans="6:38" ht="12.75">
      <c r="F2633"/>
      <c r="AK2633" s="1"/>
      <c r="AL2633"/>
    </row>
    <row r="2634" spans="6:38" ht="12.75">
      <c r="F2634"/>
      <c r="AK2634" s="1"/>
      <c r="AL2634"/>
    </row>
    <row r="2635" spans="6:38" ht="12.75">
      <c r="F2635"/>
      <c r="AK2635" s="1"/>
      <c r="AL2635"/>
    </row>
    <row r="2636" spans="6:38" ht="12.75">
      <c r="F2636"/>
      <c r="AK2636" s="1"/>
      <c r="AL2636"/>
    </row>
    <row r="2637" spans="6:38" ht="12.75">
      <c r="F2637"/>
      <c r="AK2637" s="1"/>
      <c r="AL2637"/>
    </row>
    <row r="2638" spans="6:38" ht="12.75">
      <c r="F2638"/>
      <c r="AK2638" s="1"/>
      <c r="AL2638"/>
    </row>
    <row r="2639" spans="6:38" ht="12.75">
      <c r="F2639"/>
      <c r="AK2639" s="1"/>
      <c r="AL2639"/>
    </row>
    <row r="2640" spans="6:38" ht="12.75">
      <c r="F2640"/>
      <c r="AK2640" s="1"/>
      <c r="AL2640"/>
    </row>
    <row r="2641" spans="6:38" ht="12.75">
      <c r="F2641"/>
      <c r="AK2641" s="1"/>
      <c r="AL2641"/>
    </row>
    <row r="2642" spans="6:38" ht="12.75">
      <c r="F2642"/>
      <c r="AK2642" s="1"/>
      <c r="AL2642"/>
    </row>
    <row r="2643" spans="6:38" ht="12.75">
      <c r="F2643"/>
      <c r="AK2643" s="1"/>
      <c r="AL2643"/>
    </row>
    <row r="2644" spans="6:38" ht="12.75">
      <c r="F2644"/>
      <c r="AK2644" s="1"/>
      <c r="AL2644"/>
    </row>
    <row r="2645" spans="6:38" ht="12.75">
      <c r="F2645"/>
      <c r="AK2645" s="1"/>
      <c r="AL2645"/>
    </row>
    <row r="2646" spans="6:38" ht="12.75">
      <c r="F2646"/>
      <c r="AK2646" s="1"/>
      <c r="AL2646"/>
    </row>
    <row r="2647" spans="6:38" ht="12.75">
      <c r="F2647"/>
      <c r="AK2647" s="1"/>
      <c r="AL2647"/>
    </row>
    <row r="2648" spans="6:38" ht="12.75">
      <c r="F2648"/>
      <c r="AK2648" s="1"/>
      <c r="AL2648"/>
    </row>
    <row r="2649" spans="6:38" ht="12.75">
      <c r="F2649"/>
      <c r="AK2649" s="1"/>
      <c r="AL2649"/>
    </row>
    <row r="2650" spans="6:38" ht="12.75">
      <c r="F2650"/>
      <c r="AK2650" s="1"/>
      <c r="AL2650"/>
    </row>
    <row r="2651" spans="6:38" ht="12.75">
      <c r="F2651"/>
      <c r="AK2651" s="1"/>
      <c r="AL2651"/>
    </row>
    <row r="2652" spans="6:38" ht="12.75">
      <c r="F2652"/>
      <c r="AK2652" s="1"/>
      <c r="AL2652"/>
    </row>
    <row r="2653" spans="6:38" ht="12.75">
      <c r="F2653"/>
      <c r="AK2653" s="1"/>
      <c r="AL2653"/>
    </row>
    <row r="2654" spans="6:38" ht="12.75">
      <c r="F2654"/>
      <c r="AK2654" s="1"/>
      <c r="AL2654"/>
    </row>
    <row r="2655" spans="6:38" ht="12.75">
      <c r="F2655"/>
      <c r="AK2655" s="1"/>
      <c r="AL2655"/>
    </row>
    <row r="2656" spans="6:38" ht="12.75">
      <c r="F2656"/>
      <c r="AK2656" s="1"/>
      <c r="AL2656"/>
    </row>
    <row r="2657" spans="6:38" ht="12.75">
      <c r="F2657"/>
      <c r="AK2657" s="1"/>
      <c r="AL2657"/>
    </row>
    <row r="2658" spans="6:38" ht="12.75">
      <c r="F2658"/>
      <c r="AK2658" s="1"/>
      <c r="AL2658"/>
    </row>
    <row r="2659" spans="6:38" ht="12.75">
      <c r="F2659"/>
      <c r="AK2659" s="1"/>
      <c r="AL2659"/>
    </row>
    <row r="2660" spans="6:38" ht="12.75">
      <c r="F2660"/>
      <c r="AK2660" s="1"/>
      <c r="AL2660"/>
    </row>
    <row r="2661" spans="6:38" ht="12.75">
      <c r="F2661"/>
      <c r="AK2661" s="1"/>
      <c r="AL2661"/>
    </row>
    <row r="2662" spans="6:38" ht="12.75">
      <c r="F2662"/>
      <c r="AK2662" s="1"/>
      <c r="AL2662"/>
    </row>
    <row r="2663" spans="6:38" ht="12.75">
      <c r="F2663"/>
      <c r="AK2663" s="1"/>
      <c r="AL2663"/>
    </row>
    <row r="2664" spans="6:38" ht="12.75">
      <c r="F2664"/>
      <c r="AK2664" s="1"/>
      <c r="AL2664"/>
    </row>
    <row r="2665" spans="6:38" ht="12.75">
      <c r="F2665"/>
      <c r="AK2665" s="1"/>
      <c r="AL2665"/>
    </row>
    <row r="2666" spans="6:38" ht="12.75">
      <c r="F2666"/>
      <c r="AK2666" s="1"/>
      <c r="AL2666"/>
    </row>
    <row r="2667" spans="6:38" ht="12.75">
      <c r="F2667"/>
      <c r="AK2667" s="1"/>
      <c r="AL2667"/>
    </row>
    <row r="2668" spans="6:38" ht="12.75">
      <c r="F2668"/>
      <c r="AK2668" s="1"/>
      <c r="AL2668"/>
    </row>
    <row r="2669" spans="6:38" ht="12.75">
      <c r="F2669"/>
      <c r="AK2669" s="1"/>
      <c r="AL2669"/>
    </row>
    <row r="2670" spans="6:38" ht="12.75">
      <c r="F2670"/>
      <c r="AK2670" s="1"/>
      <c r="AL2670"/>
    </row>
    <row r="2671" spans="6:38" ht="12.75">
      <c r="F2671"/>
      <c r="AK2671" s="1"/>
      <c r="AL2671"/>
    </row>
    <row r="2672" spans="6:38" ht="12.75">
      <c r="F2672"/>
      <c r="AK2672" s="1"/>
      <c r="AL2672"/>
    </row>
    <row r="2673" spans="6:38" ht="12.75">
      <c r="F2673"/>
      <c r="AK2673" s="1"/>
      <c r="AL2673"/>
    </row>
    <row r="2674" spans="6:38" ht="12.75">
      <c r="F2674"/>
      <c r="AK2674" s="1"/>
      <c r="AL2674"/>
    </row>
    <row r="2675" spans="6:38" ht="12.75">
      <c r="F2675"/>
      <c r="AK2675" s="1"/>
      <c r="AL2675"/>
    </row>
    <row r="2676" spans="6:38" ht="12.75">
      <c r="F2676"/>
      <c r="AK2676" s="1"/>
      <c r="AL2676"/>
    </row>
    <row r="2677" spans="6:38" ht="12.75">
      <c r="F2677"/>
      <c r="AK2677" s="1"/>
      <c r="AL2677"/>
    </row>
    <row r="2678" spans="6:38" ht="12.75">
      <c r="F2678"/>
      <c r="AK2678" s="1"/>
      <c r="AL2678"/>
    </row>
    <row r="2679" spans="6:38" ht="12.75">
      <c r="F2679"/>
      <c r="AK2679" s="1"/>
      <c r="AL2679"/>
    </row>
    <row r="2680" spans="6:38" ht="12.75">
      <c r="F2680"/>
      <c r="AK2680" s="1"/>
      <c r="AL2680"/>
    </row>
    <row r="2681" spans="6:38" ht="12.75">
      <c r="F2681"/>
      <c r="AK2681" s="1"/>
      <c r="AL2681"/>
    </row>
    <row r="2682" spans="6:38" ht="12.75">
      <c r="F2682"/>
      <c r="AK2682" s="1"/>
      <c r="AL2682"/>
    </row>
    <row r="2683" spans="6:38" ht="12.75">
      <c r="F2683"/>
      <c r="AK2683" s="1"/>
      <c r="AL2683"/>
    </row>
    <row r="2684" spans="6:38" ht="12.75">
      <c r="F2684"/>
      <c r="AK2684" s="1"/>
      <c r="AL2684"/>
    </row>
    <row r="2685" spans="6:38" ht="12.75">
      <c r="F2685"/>
      <c r="AK2685" s="1"/>
      <c r="AL2685"/>
    </row>
    <row r="2686" spans="6:38" ht="12.75">
      <c r="F2686"/>
      <c r="AK2686" s="1"/>
      <c r="AL2686"/>
    </row>
    <row r="2687" spans="6:38" ht="12.75">
      <c r="F2687"/>
      <c r="AK2687" s="1"/>
      <c r="AL2687"/>
    </row>
    <row r="2688" spans="6:38" ht="12.75">
      <c r="F2688"/>
      <c r="AK2688" s="1"/>
      <c r="AL2688"/>
    </row>
    <row r="2689" spans="6:38" ht="12.75">
      <c r="F2689"/>
      <c r="AK2689" s="1"/>
      <c r="AL2689"/>
    </row>
    <row r="2690" spans="6:38" ht="12.75">
      <c r="F2690"/>
      <c r="AK2690" s="1"/>
      <c r="AL2690"/>
    </row>
    <row r="2691" spans="6:38" ht="12.75">
      <c r="F2691"/>
      <c r="AK2691" s="1"/>
      <c r="AL2691"/>
    </row>
    <row r="2692" spans="6:38" ht="12.75">
      <c r="F2692"/>
      <c r="AK2692" s="1"/>
      <c r="AL2692"/>
    </row>
    <row r="2693" spans="6:38" ht="12.75">
      <c r="F2693"/>
      <c r="AK2693" s="1"/>
      <c r="AL2693"/>
    </row>
    <row r="2694" spans="6:38" ht="12.75">
      <c r="F2694"/>
      <c r="AK2694" s="1"/>
      <c r="AL2694"/>
    </row>
    <row r="2695" spans="6:38" ht="12.75">
      <c r="F2695"/>
      <c r="AK2695" s="1"/>
      <c r="AL2695"/>
    </row>
    <row r="2696" spans="6:38" ht="12.75">
      <c r="F2696"/>
      <c r="AK2696" s="1"/>
      <c r="AL2696"/>
    </row>
    <row r="2697" spans="6:38" ht="12.75">
      <c r="F2697"/>
      <c r="AK2697" s="1"/>
      <c r="AL2697"/>
    </row>
    <row r="2698" spans="6:38" ht="12.75">
      <c r="F2698"/>
      <c r="AK2698" s="1"/>
      <c r="AL2698"/>
    </row>
    <row r="2699" spans="6:38" ht="12.75">
      <c r="F2699"/>
      <c r="AK2699" s="1"/>
      <c r="AL2699"/>
    </row>
    <row r="2700" spans="6:38" ht="12.75">
      <c r="F2700"/>
      <c r="AK2700" s="1"/>
      <c r="AL2700"/>
    </row>
    <row r="2701" spans="6:38" ht="12.75">
      <c r="F2701"/>
      <c r="AK2701" s="1"/>
      <c r="AL2701"/>
    </row>
    <row r="2702" spans="6:38" ht="12.75">
      <c r="F2702"/>
      <c r="AK2702" s="1"/>
      <c r="AL2702"/>
    </row>
    <row r="2703" spans="6:38" ht="12.75">
      <c r="F2703"/>
      <c r="AK2703" s="1"/>
      <c r="AL2703"/>
    </row>
    <row r="2704" spans="6:38" ht="12.75">
      <c r="F2704"/>
      <c r="AK2704" s="1"/>
      <c r="AL2704"/>
    </row>
    <row r="2705" spans="6:38" ht="12.75">
      <c r="F2705"/>
      <c r="AK2705" s="1"/>
      <c r="AL2705"/>
    </row>
    <row r="2706" spans="6:38" ht="12.75">
      <c r="F2706"/>
      <c r="AK2706" s="1"/>
      <c r="AL2706"/>
    </row>
    <row r="2707" spans="6:38" ht="12.75">
      <c r="F2707"/>
      <c r="AK2707" s="1"/>
      <c r="AL2707"/>
    </row>
    <row r="2708" spans="6:38" ht="12.75">
      <c r="F2708"/>
      <c r="AK2708" s="1"/>
      <c r="AL2708"/>
    </row>
    <row r="2709" spans="6:38" ht="12.75">
      <c r="F2709"/>
      <c r="AK2709" s="1"/>
      <c r="AL2709"/>
    </row>
    <row r="2710" spans="6:38" ht="12.75">
      <c r="F2710"/>
      <c r="AK2710" s="1"/>
      <c r="AL2710"/>
    </row>
    <row r="2711" spans="6:38" ht="12.75">
      <c r="F2711"/>
      <c r="AK2711" s="1"/>
      <c r="AL2711"/>
    </row>
    <row r="2712" spans="6:38" ht="12.75">
      <c r="F2712"/>
      <c r="AK2712" s="1"/>
      <c r="AL2712"/>
    </row>
    <row r="2713" spans="6:38" ht="12.75">
      <c r="F2713"/>
      <c r="AK2713" s="1"/>
      <c r="AL2713"/>
    </row>
    <row r="2714" spans="6:38" ht="12.75">
      <c r="F2714"/>
      <c r="AK2714" s="1"/>
      <c r="AL2714"/>
    </row>
    <row r="2715" spans="6:38" ht="12.75">
      <c r="F2715"/>
      <c r="AK2715" s="1"/>
      <c r="AL2715"/>
    </row>
    <row r="2716" spans="6:38" ht="12.75">
      <c r="F2716"/>
      <c r="AK2716" s="1"/>
      <c r="AL2716"/>
    </row>
    <row r="2717" spans="6:38" ht="12.75">
      <c r="F2717"/>
      <c r="AK2717" s="1"/>
      <c r="AL2717"/>
    </row>
    <row r="2718" spans="6:38" ht="12.75">
      <c r="F2718"/>
      <c r="AK2718" s="1"/>
      <c r="AL2718"/>
    </row>
    <row r="2719" spans="6:38" ht="12.75">
      <c r="F2719"/>
      <c r="AK2719" s="1"/>
      <c r="AL2719"/>
    </row>
    <row r="2720" spans="6:38" ht="12.75">
      <c r="F2720"/>
      <c r="AK2720" s="1"/>
      <c r="AL2720"/>
    </row>
    <row r="2721" spans="6:38" ht="12.75">
      <c r="F2721"/>
      <c r="AK2721" s="1"/>
      <c r="AL2721"/>
    </row>
    <row r="2722" spans="6:38" ht="12.75">
      <c r="F2722"/>
      <c r="AK2722" s="1"/>
      <c r="AL2722"/>
    </row>
    <row r="2723" spans="6:38" ht="12.75">
      <c r="F2723"/>
      <c r="AK2723" s="1"/>
      <c r="AL2723"/>
    </row>
    <row r="2724" spans="6:38" ht="12.75">
      <c r="F2724"/>
      <c r="AK2724" s="1"/>
      <c r="AL2724"/>
    </row>
    <row r="2725" spans="6:38" ht="12.75">
      <c r="F2725"/>
      <c r="AK2725" s="1"/>
      <c r="AL2725"/>
    </row>
    <row r="2726" spans="6:38" ht="12.75">
      <c r="F2726"/>
      <c r="AK2726" s="1"/>
      <c r="AL2726"/>
    </row>
    <row r="2727" spans="6:38" ht="12.75">
      <c r="F2727"/>
      <c r="AK2727" s="1"/>
      <c r="AL2727"/>
    </row>
    <row r="2728" spans="6:38" ht="12.75">
      <c r="F2728"/>
      <c r="AK2728" s="1"/>
      <c r="AL2728"/>
    </row>
    <row r="2729" spans="6:38" ht="12.75">
      <c r="F2729"/>
      <c r="AK2729" s="1"/>
      <c r="AL2729"/>
    </row>
    <row r="2730" spans="6:38" ht="12.75">
      <c r="F2730"/>
      <c r="AK2730" s="1"/>
      <c r="AL2730"/>
    </row>
    <row r="2731" spans="6:38" ht="12.75">
      <c r="F2731"/>
      <c r="AK2731" s="1"/>
      <c r="AL2731"/>
    </row>
    <row r="2732" spans="6:38" ht="12.75">
      <c r="F2732"/>
      <c r="AK2732" s="1"/>
      <c r="AL2732"/>
    </row>
    <row r="2733" spans="6:38" ht="12.75">
      <c r="F2733"/>
      <c r="AK2733" s="1"/>
      <c r="AL2733"/>
    </row>
    <row r="2734" spans="6:38" ht="12.75">
      <c r="F2734"/>
      <c r="AK2734" s="1"/>
      <c r="AL2734"/>
    </row>
    <row r="2735" spans="6:38" ht="12.75">
      <c r="F2735"/>
      <c r="AK2735" s="1"/>
      <c r="AL2735"/>
    </row>
    <row r="2736" spans="6:38" ht="12.75">
      <c r="F2736"/>
      <c r="AK2736" s="1"/>
      <c r="AL2736"/>
    </row>
    <row r="2737" spans="6:38" ht="12.75">
      <c r="F2737"/>
      <c r="AK2737" s="1"/>
      <c r="AL2737"/>
    </row>
    <row r="2738" spans="6:38" ht="12.75">
      <c r="F2738"/>
      <c r="AK2738" s="1"/>
      <c r="AL2738"/>
    </row>
    <row r="2739" spans="6:38" ht="12.75">
      <c r="F2739"/>
      <c r="AK2739" s="1"/>
      <c r="AL2739"/>
    </row>
    <row r="2740" spans="6:38" ht="12.75">
      <c r="F2740"/>
      <c r="AK2740" s="1"/>
      <c r="AL2740"/>
    </row>
    <row r="2741" spans="6:38" ht="12.75">
      <c r="F2741"/>
      <c r="AK2741" s="1"/>
      <c r="AL2741"/>
    </row>
    <row r="2742" spans="6:38" ht="12.75">
      <c r="F2742"/>
      <c r="AK2742" s="1"/>
      <c r="AL2742"/>
    </row>
    <row r="2743" spans="6:38" ht="12.75">
      <c r="F2743"/>
      <c r="AK2743" s="1"/>
      <c r="AL2743"/>
    </row>
    <row r="2744" spans="6:38" ht="12.75">
      <c r="F2744"/>
      <c r="AK2744" s="1"/>
      <c r="AL2744"/>
    </row>
    <row r="2745" spans="6:38" ht="12.75">
      <c r="F2745"/>
      <c r="AK2745" s="1"/>
      <c r="AL2745"/>
    </row>
    <row r="2746" spans="6:38" ht="12.75">
      <c r="F2746"/>
      <c r="AK2746" s="1"/>
      <c r="AL2746"/>
    </row>
    <row r="2747" spans="6:38" ht="12.75">
      <c r="F2747"/>
      <c r="AK2747" s="1"/>
      <c r="AL2747"/>
    </row>
    <row r="2748" spans="6:38" ht="12.75">
      <c r="F2748"/>
      <c r="AK2748" s="1"/>
      <c r="AL2748"/>
    </row>
    <row r="2749" spans="6:38" ht="12.75">
      <c r="F2749"/>
      <c r="AK2749" s="1"/>
      <c r="AL2749"/>
    </row>
    <row r="2750" spans="6:38" ht="12.75">
      <c r="F2750"/>
      <c r="AK2750" s="1"/>
      <c r="AL2750"/>
    </row>
    <row r="2751" spans="6:38" ht="12.75">
      <c r="F2751"/>
      <c r="AK2751" s="1"/>
      <c r="AL2751"/>
    </row>
    <row r="2752" spans="6:38" ht="12.75">
      <c r="F2752"/>
      <c r="AK2752" s="1"/>
      <c r="AL2752"/>
    </row>
    <row r="2753" spans="6:38" ht="12.75">
      <c r="F2753"/>
      <c r="AK2753" s="1"/>
      <c r="AL2753"/>
    </row>
    <row r="2754" spans="6:38" ht="12.75">
      <c r="F2754"/>
      <c r="AK2754" s="1"/>
      <c r="AL2754"/>
    </row>
    <row r="2755" spans="6:38" ht="12.75">
      <c r="F2755"/>
      <c r="AK2755" s="1"/>
      <c r="AL2755"/>
    </row>
    <row r="2756" spans="6:38" ht="12.75">
      <c r="F2756"/>
      <c r="AK2756" s="1"/>
      <c r="AL2756"/>
    </row>
    <row r="2757" spans="6:38" ht="12.75">
      <c r="F2757"/>
      <c r="AK2757" s="1"/>
      <c r="AL2757"/>
    </row>
    <row r="2758" spans="6:38" ht="12.75">
      <c r="F2758"/>
      <c r="AK2758" s="1"/>
      <c r="AL2758"/>
    </row>
    <row r="2759" spans="6:38" ht="12.75">
      <c r="F2759"/>
      <c r="AK2759" s="1"/>
      <c r="AL2759"/>
    </row>
    <row r="2760" spans="6:38" ht="12.75">
      <c r="F2760"/>
      <c r="AK2760" s="1"/>
      <c r="AL2760"/>
    </row>
    <row r="2761" spans="6:38" ht="12.75">
      <c r="F2761"/>
      <c r="AK2761" s="1"/>
      <c r="AL2761"/>
    </row>
    <row r="2762" spans="6:38" ht="12.75">
      <c r="F2762"/>
      <c r="AK2762" s="1"/>
      <c r="AL2762"/>
    </row>
    <row r="2763" spans="6:38" ht="12.75">
      <c r="F2763"/>
      <c r="AK2763" s="1"/>
      <c r="AL2763"/>
    </row>
    <row r="2764" spans="6:38" ht="12.75">
      <c r="F2764"/>
      <c r="AK2764" s="1"/>
      <c r="AL2764"/>
    </row>
    <row r="2765" spans="6:38" ht="12.75">
      <c r="F2765"/>
      <c r="AK2765" s="1"/>
      <c r="AL2765"/>
    </row>
    <row r="2766" spans="6:38" ht="12.75">
      <c r="F2766"/>
      <c r="AK2766" s="1"/>
      <c r="AL2766"/>
    </row>
    <row r="2767" spans="6:38" ht="12.75">
      <c r="F2767"/>
      <c r="AK2767" s="1"/>
      <c r="AL2767"/>
    </row>
    <row r="2768" spans="6:38" ht="12.75">
      <c r="F2768"/>
      <c r="AK2768" s="1"/>
      <c r="AL2768"/>
    </row>
    <row r="2769" spans="6:38" ht="12.75">
      <c r="F2769"/>
      <c r="AK2769" s="1"/>
      <c r="AL2769"/>
    </row>
    <row r="2770" spans="6:38" ht="12.75">
      <c r="F2770"/>
      <c r="AK2770" s="1"/>
      <c r="AL2770"/>
    </row>
    <row r="2771" spans="6:38" ht="12.75">
      <c r="F2771"/>
      <c r="AK2771" s="1"/>
      <c r="AL2771"/>
    </row>
    <row r="2772" spans="6:38" ht="12.75">
      <c r="F2772"/>
      <c r="AK2772" s="1"/>
      <c r="AL2772"/>
    </row>
    <row r="2773" spans="6:38" ht="12.75">
      <c r="F2773"/>
      <c r="AK2773" s="1"/>
      <c r="AL2773"/>
    </row>
    <row r="2774" spans="6:38" ht="12.75">
      <c r="F2774"/>
      <c r="AK2774" s="1"/>
      <c r="AL2774"/>
    </row>
    <row r="2775" spans="6:38" ht="12.75">
      <c r="F2775"/>
      <c r="AK2775" s="1"/>
      <c r="AL2775"/>
    </row>
    <row r="2776" spans="6:38" ht="12.75">
      <c r="F2776"/>
      <c r="AK2776" s="1"/>
      <c r="AL2776"/>
    </row>
    <row r="2777" spans="6:38" ht="12.75">
      <c r="F2777"/>
      <c r="AK2777" s="1"/>
      <c r="AL2777"/>
    </row>
    <row r="2778" spans="6:38" ht="12.75">
      <c r="F2778"/>
      <c r="AK2778" s="1"/>
      <c r="AL2778"/>
    </row>
    <row r="2779" spans="6:38" ht="12.75">
      <c r="F2779"/>
      <c r="AK2779" s="1"/>
      <c r="AL2779"/>
    </row>
    <row r="2780" spans="6:38" ht="12.75">
      <c r="F2780"/>
      <c r="AK2780" s="1"/>
      <c r="AL2780"/>
    </row>
    <row r="2781" spans="6:38" ht="12.75">
      <c r="F2781"/>
      <c r="AK2781" s="1"/>
      <c r="AL2781"/>
    </row>
    <row r="2782" spans="6:38" ht="12.75">
      <c r="F2782"/>
      <c r="AK2782" s="1"/>
      <c r="AL2782"/>
    </row>
    <row r="2783" spans="6:38" ht="12.75">
      <c r="F2783"/>
      <c r="AK2783" s="1"/>
      <c r="AL2783"/>
    </row>
    <row r="2784" spans="6:38" ht="12.75">
      <c r="F2784"/>
      <c r="AK2784" s="1"/>
      <c r="AL2784"/>
    </row>
    <row r="2785" spans="6:38" ht="12.75">
      <c r="F2785"/>
      <c r="AK2785" s="1"/>
      <c r="AL2785"/>
    </row>
    <row r="2786" spans="6:38" ht="12.75">
      <c r="F2786"/>
      <c r="AK2786" s="1"/>
      <c r="AL2786"/>
    </row>
    <row r="2787" spans="6:38" ht="12.75">
      <c r="F2787"/>
      <c r="AK2787" s="1"/>
      <c r="AL2787"/>
    </row>
    <row r="2788" spans="6:38" ht="12.75">
      <c r="F2788"/>
      <c r="AK2788" s="1"/>
      <c r="AL2788"/>
    </row>
    <row r="2789" spans="6:38" ht="12.75">
      <c r="F2789"/>
      <c r="AK2789" s="1"/>
      <c r="AL2789"/>
    </row>
    <row r="2790" spans="6:38" ht="12.75">
      <c r="F2790"/>
      <c r="AK2790" s="1"/>
      <c r="AL2790"/>
    </row>
    <row r="2791" spans="6:38" ht="12.75">
      <c r="F2791"/>
      <c r="AK2791" s="1"/>
      <c r="AL2791"/>
    </row>
    <row r="2792" spans="6:38" ht="12.75">
      <c r="F2792"/>
      <c r="AK2792" s="1"/>
      <c r="AL2792"/>
    </row>
    <row r="2793" spans="6:38" ht="12.75">
      <c r="F2793"/>
      <c r="AK2793" s="1"/>
      <c r="AL2793"/>
    </row>
    <row r="2794" spans="6:38" ht="12.75">
      <c r="F2794"/>
      <c r="AK2794" s="1"/>
      <c r="AL2794"/>
    </row>
    <row r="2795" spans="6:38" ht="12.75">
      <c r="F2795"/>
      <c r="AK2795" s="1"/>
      <c r="AL2795"/>
    </row>
    <row r="2796" spans="6:38" ht="12.75">
      <c r="F2796"/>
      <c r="AK2796" s="1"/>
      <c r="AL2796"/>
    </row>
    <row r="2797" spans="6:38" ht="12.75">
      <c r="F2797"/>
      <c r="AK2797" s="1"/>
      <c r="AL2797"/>
    </row>
    <row r="2798" spans="6:38" ht="12.75">
      <c r="F2798"/>
      <c r="AK2798" s="1"/>
      <c r="AL2798"/>
    </row>
    <row r="2799" spans="6:38" ht="12.75">
      <c r="F2799"/>
      <c r="AK2799" s="1"/>
      <c r="AL2799"/>
    </row>
    <row r="2800" spans="6:38" ht="12.75">
      <c r="F2800"/>
      <c r="AK2800" s="1"/>
      <c r="AL2800"/>
    </row>
    <row r="2801" spans="6:38" ht="12.75">
      <c r="F2801"/>
      <c r="AK2801" s="1"/>
      <c r="AL2801"/>
    </row>
    <row r="2802" spans="6:38" ht="12.75">
      <c r="F2802"/>
      <c r="AK2802" s="1"/>
      <c r="AL2802"/>
    </row>
    <row r="2803" spans="6:38" ht="12.75">
      <c r="F2803"/>
      <c r="AK2803" s="1"/>
      <c r="AL2803"/>
    </row>
    <row r="2804" spans="6:38" ht="12.75">
      <c r="F2804"/>
      <c r="AK2804" s="1"/>
      <c r="AL2804"/>
    </row>
    <row r="2805" spans="6:38" ht="12.75">
      <c r="F2805"/>
      <c r="AK2805" s="1"/>
      <c r="AL2805"/>
    </row>
    <row r="2806" spans="6:38" ht="12.75">
      <c r="F2806"/>
      <c r="AK2806" s="1"/>
      <c r="AL2806"/>
    </row>
    <row r="2807" spans="6:38" ht="12.75">
      <c r="F2807"/>
      <c r="AK2807" s="1"/>
      <c r="AL2807"/>
    </row>
    <row r="2808" spans="6:38" ht="12.75">
      <c r="F2808"/>
      <c r="AK2808" s="1"/>
      <c r="AL2808"/>
    </row>
    <row r="2809" spans="6:38" ht="12.75">
      <c r="F2809"/>
      <c r="AK2809" s="1"/>
      <c r="AL2809"/>
    </row>
    <row r="2810" spans="6:38" ht="12.75">
      <c r="F2810"/>
      <c r="AK2810" s="1"/>
      <c r="AL2810"/>
    </row>
    <row r="2811" spans="6:38" ht="12.75">
      <c r="F2811"/>
      <c r="AK2811" s="1"/>
      <c r="AL2811"/>
    </row>
    <row r="2812" spans="6:38" ht="12.75">
      <c r="F2812"/>
      <c r="AK2812" s="1"/>
      <c r="AL2812"/>
    </row>
    <row r="2813" spans="6:38" ht="12.75">
      <c r="F2813"/>
      <c r="AK2813" s="1"/>
      <c r="AL2813"/>
    </row>
    <row r="2814" spans="6:38" ht="12.75">
      <c r="F2814"/>
      <c r="AK2814" s="1"/>
      <c r="AL2814"/>
    </row>
    <row r="2815" spans="6:38" ht="12.75">
      <c r="F2815"/>
      <c r="AK2815" s="1"/>
      <c r="AL2815"/>
    </row>
    <row r="2816" spans="6:38" ht="12.75">
      <c r="F2816"/>
      <c r="AK2816" s="1"/>
      <c r="AL2816"/>
    </row>
    <row r="2817" spans="6:38" ht="12.75">
      <c r="F2817"/>
      <c r="AK2817" s="1"/>
      <c r="AL2817"/>
    </row>
    <row r="2818" spans="6:38" ht="12.75">
      <c r="F2818"/>
      <c r="AK2818" s="1"/>
      <c r="AL2818"/>
    </row>
    <row r="2819" spans="6:38" ht="12.75">
      <c r="F2819"/>
      <c r="AK2819" s="1"/>
      <c r="AL2819"/>
    </row>
    <row r="2820" spans="6:38" ht="12.75">
      <c r="F2820"/>
      <c r="AK2820" s="1"/>
      <c r="AL2820"/>
    </row>
    <row r="2821" spans="6:38" ht="12.75">
      <c r="F2821"/>
      <c r="AK2821" s="1"/>
      <c r="AL2821"/>
    </row>
    <row r="2822" spans="6:38" ht="12.75">
      <c r="F2822"/>
      <c r="AK2822" s="1"/>
      <c r="AL2822"/>
    </row>
    <row r="2823" spans="6:38" ht="12.75">
      <c r="F2823"/>
      <c r="AK2823" s="1"/>
      <c r="AL2823"/>
    </row>
    <row r="2824" spans="6:38" ht="12.75">
      <c r="F2824"/>
      <c r="AK2824" s="1"/>
      <c r="AL2824"/>
    </row>
    <row r="2825" spans="6:38" ht="12.75">
      <c r="F2825"/>
      <c r="AK2825" s="1"/>
      <c r="AL2825"/>
    </row>
    <row r="2826" spans="6:38" ht="12.75">
      <c r="F2826"/>
      <c r="AK2826" s="1"/>
      <c r="AL2826"/>
    </row>
    <row r="2827" spans="6:38" ht="12.75">
      <c r="F2827"/>
      <c r="AK2827" s="1"/>
      <c r="AL2827"/>
    </row>
    <row r="2828" spans="6:38" ht="12.75">
      <c r="F2828"/>
      <c r="AK2828" s="1"/>
      <c r="AL2828"/>
    </row>
    <row r="2829" spans="6:38" ht="12.75">
      <c r="F2829"/>
      <c r="AK2829" s="1"/>
      <c r="AL2829"/>
    </row>
    <row r="2830" spans="6:38" ht="12.75">
      <c r="F2830"/>
      <c r="AK2830" s="1"/>
      <c r="AL2830"/>
    </row>
    <row r="2831" spans="6:38" ht="12.75">
      <c r="F2831"/>
      <c r="AK2831" s="1"/>
      <c r="AL2831"/>
    </row>
    <row r="2832" spans="6:38" ht="12.75">
      <c r="F2832"/>
      <c r="AK2832" s="1"/>
      <c r="AL2832"/>
    </row>
    <row r="2833" spans="6:38" ht="12.75">
      <c r="F2833"/>
      <c r="AK2833" s="1"/>
      <c r="AL2833"/>
    </row>
    <row r="2834" spans="6:38" ht="12.75">
      <c r="F2834"/>
      <c r="AK2834" s="1"/>
      <c r="AL2834"/>
    </row>
    <row r="2835" spans="6:38" ht="12.75">
      <c r="F2835"/>
      <c r="AK2835" s="1"/>
      <c r="AL2835"/>
    </row>
    <row r="2836" spans="6:38" ht="12.75">
      <c r="F2836"/>
      <c r="AK2836" s="1"/>
      <c r="AL2836"/>
    </row>
    <row r="2837" spans="6:38" ht="12.75">
      <c r="F2837"/>
      <c r="AK2837" s="1"/>
      <c r="AL2837"/>
    </row>
    <row r="2838" spans="6:38" ht="12.75">
      <c r="F2838"/>
      <c r="AK2838" s="1"/>
      <c r="AL2838"/>
    </row>
    <row r="2839" spans="6:38" ht="12.75">
      <c r="F2839"/>
      <c r="AK2839" s="1"/>
      <c r="AL2839"/>
    </row>
    <row r="2840" spans="6:38" ht="12.75">
      <c r="F2840"/>
      <c r="AK2840" s="1"/>
      <c r="AL2840"/>
    </row>
    <row r="2841" spans="6:38" ht="12.75">
      <c r="F2841"/>
      <c r="AK2841" s="1"/>
      <c r="AL2841"/>
    </row>
    <row r="2842" spans="6:38" ht="12.75">
      <c r="F2842"/>
      <c r="AK2842" s="1"/>
      <c r="AL2842"/>
    </row>
    <row r="2843" spans="6:38" ht="12.75">
      <c r="F2843"/>
      <c r="AK2843" s="1"/>
      <c r="AL2843"/>
    </row>
    <row r="2844" spans="6:38" ht="12.75">
      <c r="F2844"/>
      <c r="AK2844" s="1"/>
      <c r="AL2844"/>
    </row>
    <row r="2845" spans="6:38" ht="12.75">
      <c r="F2845"/>
      <c r="AK2845" s="1"/>
      <c r="AL2845"/>
    </row>
    <row r="2846" spans="6:38" ht="12.75">
      <c r="F2846"/>
      <c r="AK2846" s="1"/>
      <c r="AL2846"/>
    </row>
    <row r="2847" spans="6:38" ht="12.75">
      <c r="F2847"/>
      <c r="AK2847" s="1"/>
      <c r="AL2847"/>
    </row>
    <row r="2848" spans="6:38" ht="12.75">
      <c r="F2848"/>
      <c r="AK2848" s="1"/>
      <c r="AL2848"/>
    </row>
    <row r="2849" spans="6:38" ht="12.75">
      <c r="F2849"/>
      <c r="AK2849" s="1"/>
      <c r="AL2849"/>
    </row>
    <row r="2850" spans="6:38" ht="12.75">
      <c r="F2850"/>
      <c r="AK2850" s="1"/>
      <c r="AL2850"/>
    </row>
    <row r="2851" spans="6:38" ht="12.75">
      <c r="F2851"/>
      <c r="AK2851" s="1"/>
      <c r="AL2851"/>
    </row>
    <row r="2852" spans="6:38" ht="12.75">
      <c r="F2852"/>
      <c r="AK2852" s="1"/>
      <c r="AL2852"/>
    </row>
    <row r="2853" spans="6:38" ht="12.75">
      <c r="F2853"/>
      <c r="AK2853" s="1"/>
      <c r="AL2853"/>
    </row>
    <row r="2854" spans="6:38" ht="12.75">
      <c r="F2854"/>
      <c r="AK2854" s="1"/>
      <c r="AL2854"/>
    </row>
    <row r="2855" spans="6:38" ht="12.75">
      <c r="F2855"/>
      <c r="AK2855" s="1"/>
      <c r="AL2855"/>
    </row>
    <row r="2856" spans="6:38" ht="12.75">
      <c r="F2856"/>
      <c r="AK2856" s="1"/>
      <c r="AL2856"/>
    </row>
    <row r="2857" spans="6:38" ht="12.75">
      <c r="F2857"/>
      <c r="AK2857" s="1"/>
      <c r="AL2857"/>
    </row>
    <row r="2858" spans="6:38" ht="12.75">
      <c r="F2858"/>
      <c r="AK2858" s="1"/>
      <c r="AL2858"/>
    </row>
    <row r="2859" spans="6:38" ht="12.75">
      <c r="F2859"/>
      <c r="AK2859" s="1"/>
      <c r="AL2859"/>
    </row>
    <row r="2860" spans="6:38" ht="12.75">
      <c r="F2860"/>
      <c r="AK2860" s="1"/>
      <c r="AL2860"/>
    </row>
    <row r="2861" spans="6:38" ht="12.75">
      <c r="F2861"/>
      <c r="AK2861" s="1"/>
      <c r="AL2861"/>
    </row>
    <row r="2862" spans="6:38" ht="12.75">
      <c r="F2862"/>
      <c r="AK2862" s="1"/>
      <c r="AL2862"/>
    </row>
    <row r="2863" spans="6:38" ht="12.75">
      <c r="F2863"/>
      <c r="AK2863" s="1"/>
      <c r="AL2863"/>
    </row>
    <row r="2864" spans="6:38" ht="12.75">
      <c r="F2864"/>
      <c r="AK2864" s="1"/>
      <c r="AL2864"/>
    </row>
    <row r="2865" spans="6:38" ht="12.75">
      <c r="F2865"/>
      <c r="AK2865" s="1"/>
      <c r="AL2865"/>
    </row>
    <row r="2866" spans="6:38" ht="12.75">
      <c r="F2866"/>
      <c r="AK2866" s="1"/>
      <c r="AL2866"/>
    </row>
    <row r="2867" spans="6:38" ht="12.75">
      <c r="F2867"/>
      <c r="AK2867" s="1"/>
      <c r="AL2867"/>
    </row>
    <row r="2868" spans="6:38" ht="12.75">
      <c r="F2868"/>
      <c r="AK2868" s="1"/>
      <c r="AL2868"/>
    </row>
    <row r="2869" spans="6:38" ht="12.75">
      <c r="F2869"/>
      <c r="AK2869" s="1"/>
      <c r="AL2869"/>
    </row>
    <row r="2870" spans="6:38" ht="12.75">
      <c r="F2870"/>
      <c r="AK2870" s="1"/>
      <c r="AL2870"/>
    </row>
    <row r="2871" spans="6:38" ht="12.75">
      <c r="F2871"/>
      <c r="AK2871" s="1"/>
      <c r="AL2871"/>
    </row>
    <row r="2872" spans="6:38" ht="12.75">
      <c r="F2872"/>
      <c r="AK2872" s="1"/>
      <c r="AL2872"/>
    </row>
    <row r="2873" spans="6:38" ht="12.75">
      <c r="F2873"/>
      <c r="AK2873" s="1"/>
      <c r="AL2873"/>
    </row>
    <row r="2874" spans="6:38" ht="12.75">
      <c r="F2874"/>
      <c r="AK2874" s="1"/>
      <c r="AL2874"/>
    </row>
    <row r="2875" spans="6:38" ht="12.75">
      <c r="F2875"/>
      <c r="AK2875" s="1"/>
      <c r="AL2875"/>
    </row>
    <row r="2876" spans="6:38" ht="12.75">
      <c r="F2876"/>
      <c r="AK2876" s="1"/>
      <c r="AL2876"/>
    </row>
    <row r="2877" spans="6:38" ht="12.75">
      <c r="F2877"/>
      <c r="AK2877" s="1"/>
      <c r="AL2877"/>
    </row>
    <row r="2878" spans="6:38" ht="12.75">
      <c r="F2878"/>
      <c r="AK2878" s="1"/>
      <c r="AL2878"/>
    </row>
    <row r="2879" spans="6:38" ht="12.75">
      <c r="F2879"/>
      <c r="AK2879" s="1"/>
      <c r="AL2879"/>
    </row>
    <row r="2880" spans="6:38" ht="12.75">
      <c r="F2880"/>
      <c r="AK2880" s="1"/>
      <c r="AL2880"/>
    </row>
    <row r="2881" spans="6:38" ht="12.75">
      <c r="F2881"/>
      <c r="AK2881" s="1"/>
      <c r="AL2881"/>
    </row>
    <row r="2882" spans="6:38" ht="12.75">
      <c r="F2882"/>
      <c r="AK2882" s="1"/>
      <c r="AL2882"/>
    </row>
    <row r="2883" spans="6:38" ht="12.75">
      <c r="F2883"/>
      <c r="AK2883" s="1"/>
      <c r="AL2883"/>
    </row>
    <row r="2884" spans="6:38" ht="12.75">
      <c r="F2884"/>
      <c r="AK2884" s="1"/>
      <c r="AL2884"/>
    </row>
    <row r="2885" spans="6:38" ht="12.75">
      <c r="F2885"/>
      <c r="AK2885" s="1"/>
      <c r="AL2885"/>
    </row>
    <row r="2886" spans="6:38" ht="12.75">
      <c r="F2886"/>
      <c r="AK2886" s="1"/>
      <c r="AL2886"/>
    </row>
    <row r="2887" spans="6:38" ht="12.75">
      <c r="F2887"/>
      <c r="AK2887" s="1"/>
      <c r="AL2887"/>
    </row>
    <row r="2888" spans="6:38" ht="12.75">
      <c r="F2888"/>
      <c r="AK2888" s="1"/>
      <c r="AL2888"/>
    </row>
    <row r="2889" spans="6:38" ht="12.75">
      <c r="F2889"/>
      <c r="AK2889" s="1"/>
      <c r="AL2889"/>
    </row>
    <row r="2890" spans="6:38" ht="12.75">
      <c r="F2890"/>
      <c r="AK2890" s="1"/>
      <c r="AL2890"/>
    </row>
    <row r="2891" spans="6:38" ht="12.75">
      <c r="F2891"/>
      <c r="AK2891" s="1"/>
      <c r="AL2891"/>
    </row>
    <row r="2892" spans="6:38" ht="12.75">
      <c r="F2892"/>
      <c r="AK2892" s="1"/>
      <c r="AL2892"/>
    </row>
    <row r="2893" spans="6:38" ht="12.75">
      <c r="F2893"/>
      <c r="AK2893" s="1"/>
      <c r="AL2893"/>
    </row>
    <row r="2894" spans="6:38" ht="12.75">
      <c r="F2894"/>
      <c r="AK2894" s="1"/>
      <c r="AL2894"/>
    </row>
    <row r="2895" spans="6:38" ht="12.75">
      <c r="F2895"/>
      <c r="AK2895" s="1"/>
      <c r="AL2895"/>
    </row>
    <row r="2896" spans="6:38" ht="12.75">
      <c r="F2896"/>
      <c r="AK2896" s="1"/>
      <c r="AL2896"/>
    </row>
    <row r="2897" spans="6:38" ht="12.75">
      <c r="F2897"/>
      <c r="AK2897" s="1"/>
      <c r="AL2897"/>
    </row>
    <row r="2898" spans="6:38" ht="12.75">
      <c r="F2898"/>
      <c r="AK2898" s="1"/>
      <c r="AL2898"/>
    </row>
    <row r="2899" spans="6:38" ht="12.75">
      <c r="F2899"/>
      <c r="AK2899" s="1"/>
      <c r="AL2899"/>
    </row>
    <row r="2900" spans="6:38" ht="12.75">
      <c r="F2900"/>
      <c r="AK2900" s="1"/>
      <c r="AL2900"/>
    </row>
    <row r="2901" spans="6:38" ht="12.75">
      <c r="F2901"/>
      <c r="AK2901" s="1"/>
      <c r="AL2901"/>
    </row>
    <row r="2902" spans="6:38" ht="12.75">
      <c r="F2902"/>
      <c r="AK2902" s="1"/>
      <c r="AL2902"/>
    </row>
    <row r="2903" spans="6:38" ht="12.75">
      <c r="F2903"/>
      <c r="AK2903" s="1"/>
      <c r="AL2903"/>
    </row>
    <row r="2904" spans="6:38" ht="12.75">
      <c r="F2904"/>
      <c r="AK2904" s="1"/>
      <c r="AL2904"/>
    </row>
    <row r="2905" spans="6:38" ht="12.75">
      <c r="F2905"/>
      <c r="AK2905" s="1"/>
      <c r="AL2905"/>
    </row>
    <row r="2906" spans="6:38" ht="12.75">
      <c r="F2906"/>
      <c r="AK2906" s="1"/>
      <c r="AL2906"/>
    </row>
    <row r="2907" spans="6:38" ht="12.75">
      <c r="F2907"/>
      <c r="AK2907" s="1"/>
      <c r="AL2907"/>
    </row>
    <row r="2908" spans="6:38" ht="12.75">
      <c r="F2908"/>
      <c r="AK2908" s="1"/>
      <c r="AL2908"/>
    </row>
    <row r="2909" spans="6:38" ht="12.75">
      <c r="F2909"/>
      <c r="AK2909" s="1"/>
      <c r="AL2909"/>
    </row>
    <row r="2910" spans="6:38" ht="12.75">
      <c r="F2910"/>
      <c r="AK2910" s="1"/>
      <c r="AL2910"/>
    </row>
    <row r="2911" spans="6:38" ht="12.75">
      <c r="F2911"/>
      <c r="AK2911" s="1"/>
      <c r="AL2911"/>
    </row>
    <row r="2912" spans="6:38" ht="12.75">
      <c r="F2912"/>
      <c r="AK2912" s="1"/>
      <c r="AL2912"/>
    </row>
    <row r="2913" spans="6:38" ht="12.75">
      <c r="F2913"/>
      <c r="AK2913" s="1"/>
      <c r="AL2913"/>
    </row>
    <row r="2914" spans="6:38" ht="12.75">
      <c r="F2914"/>
      <c r="AK2914" s="1"/>
      <c r="AL2914"/>
    </row>
    <row r="2915" spans="6:38" ht="12.75">
      <c r="F2915"/>
      <c r="AK2915" s="1"/>
      <c r="AL2915"/>
    </row>
    <row r="2916" spans="6:38" ht="12.75">
      <c r="F2916"/>
      <c r="AK2916" s="1"/>
      <c r="AL2916"/>
    </row>
    <row r="2917" spans="6:38" ht="12.75">
      <c r="F2917"/>
      <c r="AK2917" s="1"/>
      <c r="AL2917"/>
    </row>
    <row r="2918" spans="6:38" ht="12.75">
      <c r="F2918"/>
      <c r="AK2918" s="1"/>
      <c r="AL2918"/>
    </row>
    <row r="2919" spans="6:38" ht="12.75">
      <c r="F2919"/>
      <c r="AK2919" s="1"/>
      <c r="AL2919"/>
    </row>
    <row r="2920" spans="6:38" ht="12.75">
      <c r="F2920"/>
      <c r="AK2920" s="1"/>
      <c r="AL2920"/>
    </row>
    <row r="2921" spans="6:38" ht="12.75">
      <c r="F2921"/>
      <c r="AK2921" s="1"/>
      <c r="AL2921"/>
    </row>
    <row r="2922" spans="6:38" ht="12.75">
      <c r="F2922"/>
      <c r="AK2922" s="1"/>
      <c r="AL2922"/>
    </row>
    <row r="2923" spans="6:38" ht="12.75">
      <c r="F2923"/>
      <c r="AK2923" s="1"/>
      <c r="AL2923"/>
    </row>
    <row r="2924" spans="6:38" ht="12.75">
      <c r="F2924"/>
      <c r="AK2924" s="1"/>
      <c r="AL2924"/>
    </row>
    <row r="2925" spans="6:38" ht="12.75">
      <c r="F2925"/>
      <c r="AK2925" s="1"/>
      <c r="AL2925"/>
    </row>
    <row r="2926" spans="6:38" ht="12.75">
      <c r="F2926"/>
      <c r="AK2926" s="1"/>
      <c r="AL2926"/>
    </row>
    <row r="2927" spans="6:38" ht="12.75">
      <c r="F2927"/>
      <c r="AK2927" s="1"/>
      <c r="AL2927"/>
    </row>
    <row r="2928" spans="6:38" ht="12.75">
      <c r="F2928"/>
      <c r="AK2928" s="1"/>
      <c r="AL2928"/>
    </row>
    <row r="2929" spans="6:38" ht="12.75">
      <c r="F2929"/>
      <c r="AK2929" s="1"/>
      <c r="AL2929"/>
    </row>
    <row r="2930" spans="6:38" ht="12.75">
      <c r="F2930"/>
      <c r="AK2930" s="1"/>
      <c r="AL2930"/>
    </row>
    <row r="2931" spans="6:38" ht="12.75">
      <c r="F2931"/>
      <c r="AK2931" s="1"/>
      <c r="AL2931"/>
    </row>
    <row r="2932" spans="6:38" ht="12.75">
      <c r="F2932"/>
      <c r="AK2932" s="1"/>
      <c r="AL2932"/>
    </row>
    <row r="2933" spans="6:38" ht="12.75">
      <c r="F2933"/>
      <c r="AK2933" s="1"/>
      <c r="AL2933"/>
    </row>
    <row r="2934" spans="6:38" ht="12.75">
      <c r="F2934"/>
      <c r="AK2934" s="1"/>
      <c r="AL2934"/>
    </row>
    <row r="2935" spans="6:38" ht="12.75">
      <c r="F2935"/>
      <c r="AK2935" s="1"/>
      <c r="AL2935"/>
    </row>
    <row r="2936" spans="6:38" ht="12.75">
      <c r="F2936"/>
      <c r="AK2936" s="1"/>
      <c r="AL2936"/>
    </row>
    <row r="2937" spans="6:38" ht="12.75">
      <c r="F2937"/>
      <c r="AK2937" s="1"/>
      <c r="AL2937"/>
    </row>
    <row r="2938" spans="6:38" ht="12.75">
      <c r="F2938"/>
      <c r="AK2938" s="1"/>
      <c r="AL2938"/>
    </row>
    <row r="2939" spans="6:38" ht="12.75">
      <c r="F2939"/>
      <c r="AK2939" s="1"/>
      <c r="AL2939"/>
    </row>
    <row r="2940" spans="6:38" ht="12.75">
      <c r="F2940"/>
      <c r="AK2940" s="1"/>
      <c r="AL2940"/>
    </row>
    <row r="2941" spans="6:38" ht="12.75">
      <c r="F2941"/>
      <c r="AK2941" s="1"/>
      <c r="AL2941"/>
    </row>
    <row r="2942" spans="6:38" ht="12.75">
      <c r="F2942"/>
      <c r="AK2942" s="1"/>
      <c r="AL2942"/>
    </row>
    <row r="2943" spans="6:38" ht="12.75">
      <c r="F2943"/>
      <c r="AK2943" s="1"/>
      <c r="AL2943"/>
    </row>
    <row r="2944" spans="6:38" ht="12.75">
      <c r="F2944"/>
      <c r="AK2944" s="1"/>
      <c r="AL2944"/>
    </row>
    <row r="2945" spans="6:38" ht="12.75">
      <c r="F2945"/>
      <c r="AK2945" s="1"/>
      <c r="AL2945"/>
    </row>
    <row r="2946" spans="6:38" ht="12.75">
      <c r="F2946"/>
      <c r="AK2946" s="1"/>
      <c r="AL2946"/>
    </row>
    <row r="2947" spans="6:38" ht="12.75">
      <c r="F2947"/>
      <c r="AK2947" s="1"/>
      <c r="AL2947"/>
    </row>
    <row r="2948" spans="6:38" ht="12.75">
      <c r="F2948"/>
      <c r="AK2948" s="1"/>
      <c r="AL2948"/>
    </row>
    <row r="2949" spans="6:38" ht="12.75">
      <c r="F2949"/>
      <c r="AK2949" s="1"/>
      <c r="AL2949"/>
    </row>
    <row r="2950" spans="6:38" ht="12.75">
      <c r="F2950"/>
      <c r="AK2950" s="1"/>
      <c r="AL2950"/>
    </row>
    <row r="2951" spans="6:38" ht="12.75">
      <c r="F2951"/>
      <c r="AK2951" s="1"/>
      <c r="AL2951"/>
    </row>
    <row r="2952" spans="6:38" ht="12.75">
      <c r="F2952"/>
      <c r="AK2952" s="1"/>
      <c r="AL2952"/>
    </row>
    <row r="2953" spans="6:38" ht="12.75">
      <c r="F2953"/>
      <c r="AK2953" s="1"/>
      <c r="AL2953"/>
    </row>
    <row r="2954" spans="6:38" ht="12.75">
      <c r="F2954"/>
      <c r="AK2954" s="1"/>
      <c r="AL2954"/>
    </row>
    <row r="2955" spans="6:38" ht="12.75">
      <c r="F2955"/>
      <c r="AK2955" s="1"/>
      <c r="AL2955"/>
    </row>
    <row r="2956" spans="6:38" ht="12.75">
      <c r="F2956"/>
      <c r="AK2956" s="1"/>
      <c r="AL2956"/>
    </row>
    <row r="2957" spans="6:38" ht="12.75">
      <c r="F2957"/>
      <c r="AK2957" s="1"/>
      <c r="AL2957"/>
    </row>
    <row r="2958" spans="6:38" ht="12.75">
      <c r="F2958"/>
      <c r="AK2958" s="1"/>
      <c r="AL2958"/>
    </row>
    <row r="2959" spans="6:38" ht="12.75">
      <c r="F2959"/>
      <c r="AK2959" s="1"/>
      <c r="AL2959"/>
    </row>
    <row r="2960" spans="6:38" ht="12.75">
      <c r="F2960"/>
      <c r="AK2960" s="1"/>
      <c r="AL2960"/>
    </row>
    <row r="2961" spans="6:38" ht="12.75">
      <c r="F2961"/>
      <c r="AK2961" s="1"/>
      <c r="AL2961"/>
    </row>
    <row r="2962" spans="6:38" ht="12.75">
      <c r="F2962"/>
      <c r="AK2962" s="1"/>
      <c r="AL2962"/>
    </row>
    <row r="2963" spans="6:38" ht="12.75">
      <c r="F2963"/>
      <c r="AK2963" s="1"/>
      <c r="AL2963"/>
    </row>
    <row r="2964" spans="6:38" ht="12.75">
      <c r="F2964"/>
      <c r="AK2964" s="1"/>
      <c r="AL2964"/>
    </row>
    <row r="2965" spans="6:38" ht="12.75">
      <c r="F2965"/>
      <c r="AK2965" s="1"/>
      <c r="AL2965"/>
    </row>
    <row r="2966" spans="6:38" ht="12.75">
      <c r="F2966"/>
      <c r="AK2966" s="1"/>
      <c r="AL2966"/>
    </row>
    <row r="2967" spans="6:38" ht="12.75">
      <c r="F2967"/>
      <c r="AK2967" s="1"/>
      <c r="AL2967"/>
    </row>
    <row r="2968" spans="6:38" ht="12.75">
      <c r="F2968"/>
      <c r="AK2968" s="1"/>
      <c r="AL2968"/>
    </row>
    <row r="2969" spans="6:38" ht="12.75">
      <c r="F2969"/>
      <c r="AK2969" s="1"/>
      <c r="AL2969"/>
    </row>
    <row r="2970" spans="6:38" ht="12.75">
      <c r="F2970"/>
      <c r="AK2970" s="1"/>
      <c r="AL2970"/>
    </row>
    <row r="2971" spans="6:38" ht="12.75">
      <c r="F2971"/>
      <c r="AK2971" s="1"/>
      <c r="AL2971"/>
    </row>
    <row r="2972" spans="6:38" ht="12.75">
      <c r="F2972"/>
      <c r="AK2972" s="1"/>
      <c r="AL2972"/>
    </row>
    <row r="2973" spans="6:38" ht="12.75">
      <c r="F2973"/>
      <c r="AK2973" s="1"/>
      <c r="AL2973"/>
    </row>
    <row r="2974" spans="6:38" ht="12.75">
      <c r="F2974"/>
      <c r="AK2974" s="1"/>
      <c r="AL2974"/>
    </row>
    <row r="2975" spans="6:38" ht="12.75">
      <c r="F2975"/>
      <c r="AK2975" s="1"/>
      <c r="AL2975"/>
    </row>
    <row r="2976" spans="6:38" ht="12.75">
      <c r="F2976"/>
      <c r="AK2976" s="1"/>
      <c r="AL2976"/>
    </row>
    <row r="2977" spans="6:38" ht="12.75">
      <c r="F2977"/>
      <c r="AK2977" s="1"/>
      <c r="AL2977"/>
    </row>
    <row r="2978" spans="6:38" ht="12.75">
      <c r="F2978"/>
      <c r="AK2978" s="1"/>
      <c r="AL2978"/>
    </row>
    <row r="2979" spans="6:38" ht="12.75">
      <c r="F2979"/>
      <c r="AK2979" s="1"/>
      <c r="AL2979"/>
    </row>
    <row r="2980" spans="6:38" ht="12.75">
      <c r="F2980"/>
      <c r="AK2980" s="1"/>
      <c r="AL2980"/>
    </row>
    <row r="2981" spans="6:38" ht="12.75">
      <c r="F2981"/>
      <c r="AK2981" s="1"/>
      <c r="AL2981"/>
    </row>
    <row r="2982" spans="6:38" ht="12.75">
      <c r="F2982"/>
      <c r="AK2982" s="1"/>
      <c r="AL2982"/>
    </row>
    <row r="2983" spans="6:38" ht="12.75">
      <c r="F2983"/>
      <c r="AK2983" s="1"/>
      <c r="AL2983"/>
    </row>
    <row r="2984" spans="6:38" ht="12.75">
      <c r="F2984"/>
      <c r="AK2984" s="1"/>
      <c r="AL2984"/>
    </row>
    <row r="2985" spans="6:38" ht="12.75">
      <c r="F2985"/>
      <c r="AK2985" s="1"/>
      <c r="AL2985"/>
    </row>
    <row r="2986" spans="6:38" ht="12.75">
      <c r="F2986"/>
      <c r="AK2986" s="1"/>
      <c r="AL2986"/>
    </row>
    <row r="2987" spans="6:38" ht="12.75">
      <c r="F2987"/>
      <c r="AK2987" s="1"/>
      <c r="AL2987"/>
    </row>
    <row r="2988" spans="6:38" ht="12.75">
      <c r="F2988"/>
      <c r="AK2988" s="1"/>
      <c r="AL2988"/>
    </row>
    <row r="2989" spans="6:38" ht="12.75">
      <c r="F2989"/>
      <c r="AK2989" s="1"/>
      <c r="AL2989"/>
    </row>
    <row r="2990" spans="6:38" ht="12.75">
      <c r="F2990"/>
      <c r="AK2990" s="1"/>
      <c r="AL2990"/>
    </row>
    <row r="2991" spans="6:38" ht="12.75">
      <c r="F2991"/>
      <c r="AK2991" s="1"/>
      <c r="AL2991"/>
    </row>
    <row r="2992" spans="6:38" ht="12.75">
      <c r="F2992"/>
      <c r="AK2992" s="1"/>
      <c r="AL2992"/>
    </row>
    <row r="2993" spans="6:38" ht="12.75">
      <c r="F2993"/>
      <c r="AK2993" s="1"/>
      <c r="AL2993"/>
    </row>
    <row r="2994" spans="6:38" ht="12.75">
      <c r="F2994"/>
      <c r="AK2994" s="1"/>
      <c r="AL2994"/>
    </row>
    <row r="2995" spans="6:38" ht="12.75">
      <c r="F2995"/>
      <c r="AK2995" s="1"/>
      <c r="AL2995"/>
    </row>
    <row r="2996" spans="6:38" ht="12.75">
      <c r="F2996"/>
      <c r="AK2996" s="1"/>
      <c r="AL2996"/>
    </row>
    <row r="2997" spans="6:38" ht="12.75">
      <c r="F2997"/>
      <c r="AK2997" s="1"/>
      <c r="AL2997"/>
    </row>
    <row r="2998" spans="6:38" ht="12.75">
      <c r="F2998"/>
      <c r="AK2998" s="1"/>
      <c r="AL2998"/>
    </row>
    <row r="2999" spans="6:38" ht="12.75">
      <c r="F2999"/>
      <c r="AK2999" s="1"/>
      <c r="AL2999"/>
    </row>
    <row r="3000" spans="6:38" ht="12.75">
      <c r="F3000"/>
      <c r="AK3000" s="1"/>
      <c r="AL3000"/>
    </row>
    <row r="3001" spans="6:38" ht="12.75">
      <c r="F3001"/>
      <c r="AK3001" s="1"/>
      <c r="AL3001"/>
    </row>
    <row r="3002" spans="6:38" ht="12.75">
      <c r="F3002"/>
      <c r="AK3002" s="1"/>
      <c r="AL3002"/>
    </row>
    <row r="3003" spans="6:38" ht="12.75">
      <c r="F3003"/>
      <c r="AK3003" s="1"/>
      <c r="AL3003"/>
    </row>
    <row r="3004" spans="6:38" ht="12.75">
      <c r="F3004"/>
      <c r="AK3004" s="1"/>
      <c r="AL3004"/>
    </row>
    <row r="3005" spans="6:38" ht="12.75">
      <c r="F3005"/>
      <c r="AK3005" s="1"/>
      <c r="AL3005"/>
    </row>
    <row r="3006" spans="6:38" ht="12.75">
      <c r="F3006"/>
      <c r="AK3006" s="1"/>
      <c r="AL3006"/>
    </row>
    <row r="3007" spans="6:38" ht="12.75">
      <c r="F3007"/>
      <c r="AK3007" s="1"/>
      <c r="AL3007"/>
    </row>
    <row r="3008" spans="6:38" ht="12.75">
      <c r="F3008"/>
      <c r="AK3008" s="1"/>
      <c r="AL3008"/>
    </row>
    <row r="3009" spans="6:38" ht="12.75">
      <c r="F3009"/>
      <c r="AK3009" s="1"/>
      <c r="AL3009"/>
    </row>
    <row r="3010" spans="6:38" ht="12.75">
      <c r="F3010"/>
      <c r="AK3010" s="1"/>
      <c r="AL3010"/>
    </row>
    <row r="3011" spans="6:38" ht="12.75">
      <c r="F3011"/>
      <c r="AK3011" s="1"/>
      <c r="AL3011"/>
    </row>
    <row r="3012" spans="6:38" ht="12.75">
      <c r="F3012"/>
      <c r="AK3012" s="1"/>
      <c r="AL3012"/>
    </row>
    <row r="3013" spans="6:38" ht="12.75">
      <c r="F3013"/>
      <c r="AK3013" s="1"/>
      <c r="AL3013"/>
    </row>
    <row r="3014" spans="6:38" ht="12.75">
      <c r="F3014"/>
      <c r="AK3014" s="1"/>
      <c r="AL3014"/>
    </row>
    <row r="3015" spans="6:38" ht="12.75">
      <c r="F3015"/>
      <c r="AK3015" s="1"/>
      <c r="AL3015"/>
    </row>
    <row r="3016" spans="6:38" ht="12.75">
      <c r="F3016"/>
      <c r="AK3016" s="1"/>
      <c r="AL3016"/>
    </row>
    <row r="3017" spans="6:38" ht="12.75">
      <c r="F3017"/>
      <c r="AK3017" s="1"/>
      <c r="AL3017"/>
    </row>
    <row r="3018" spans="6:38" ht="12.75">
      <c r="F3018"/>
      <c r="AK3018" s="1"/>
      <c r="AL3018"/>
    </row>
    <row r="3019" spans="6:38" ht="12.75">
      <c r="F3019"/>
      <c r="AK3019" s="1"/>
      <c r="AL3019"/>
    </row>
    <row r="3020" spans="6:38" ht="12.75">
      <c r="F3020"/>
      <c r="AK3020" s="1"/>
      <c r="AL3020"/>
    </row>
    <row r="3021" spans="6:38" ht="12.75">
      <c r="F3021"/>
      <c r="AK3021" s="1"/>
      <c r="AL3021"/>
    </row>
    <row r="3022" spans="6:38" ht="12.75">
      <c r="F3022"/>
      <c r="AK3022" s="1"/>
      <c r="AL3022"/>
    </row>
    <row r="3023" spans="6:38" ht="12.75">
      <c r="F3023"/>
      <c r="AK3023" s="1"/>
      <c r="AL3023"/>
    </row>
    <row r="3024" spans="6:38" ht="12.75">
      <c r="F3024"/>
      <c r="AK3024" s="1"/>
      <c r="AL3024"/>
    </row>
    <row r="3025" spans="6:38" ht="12.75">
      <c r="F3025"/>
      <c r="AK3025" s="1"/>
      <c r="AL3025"/>
    </row>
    <row r="3026" spans="6:38" ht="12.75">
      <c r="F3026"/>
      <c r="AK3026" s="1"/>
      <c r="AL3026"/>
    </row>
    <row r="3027" spans="6:38" ht="12.75">
      <c r="F3027"/>
      <c r="AK3027" s="1"/>
      <c r="AL3027"/>
    </row>
    <row r="3028" spans="6:38" ht="12.75">
      <c r="F3028"/>
      <c r="AK3028" s="1"/>
      <c r="AL3028"/>
    </row>
    <row r="3029" spans="6:38" ht="12.75">
      <c r="F3029"/>
      <c r="AK3029" s="1"/>
      <c r="AL3029"/>
    </row>
    <row r="3030" spans="6:38" ht="12.75">
      <c r="F3030"/>
      <c r="AK3030" s="1"/>
      <c r="AL3030"/>
    </row>
    <row r="3031" spans="6:38" ht="12.75">
      <c r="F3031"/>
      <c r="AK3031" s="1"/>
      <c r="AL3031"/>
    </row>
    <row r="3032" spans="6:38" ht="12.75">
      <c r="F3032"/>
      <c r="AK3032" s="1"/>
      <c r="AL3032"/>
    </row>
    <row r="3033" spans="6:38" ht="12.75">
      <c r="F3033"/>
      <c r="AK3033" s="1"/>
      <c r="AL3033"/>
    </row>
    <row r="3034" spans="6:38" ht="12.75">
      <c r="F3034"/>
      <c r="AK3034" s="1"/>
      <c r="AL3034"/>
    </row>
    <row r="3035" spans="6:38" ht="12.75">
      <c r="F3035"/>
      <c r="AK3035" s="1"/>
      <c r="AL3035"/>
    </row>
    <row r="3036" spans="6:38" ht="12.75">
      <c r="F3036"/>
      <c r="AK3036" s="1"/>
      <c r="AL3036"/>
    </row>
    <row r="3037" spans="6:38" ht="12.75">
      <c r="F3037"/>
      <c r="AK3037" s="1"/>
      <c r="AL3037"/>
    </row>
    <row r="3038" spans="6:38" ht="12.75">
      <c r="F3038"/>
      <c r="AK3038" s="1"/>
      <c r="AL3038"/>
    </row>
    <row r="3039" spans="6:38" ht="12.75">
      <c r="F3039"/>
      <c r="AK3039" s="1"/>
      <c r="AL3039"/>
    </row>
    <row r="3040" spans="6:38" ht="12.75">
      <c r="F3040"/>
      <c r="AK3040" s="1"/>
      <c r="AL3040"/>
    </row>
    <row r="3041" spans="6:38" ht="12.75">
      <c r="F3041"/>
      <c r="AK3041" s="1"/>
      <c r="AL3041"/>
    </row>
    <row r="3042" spans="6:38" ht="12.75">
      <c r="F3042"/>
      <c r="AK3042" s="1"/>
      <c r="AL3042"/>
    </row>
    <row r="3043" spans="6:38" ht="12.75">
      <c r="F3043"/>
      <c r="AK3043" s="1"/>
      <c r="AL3043"/>
    </row>
    <row r="3044" spans="6:38" ht="12.75">
      <c r="F3044"/>
      <c r="AK3044" s="1"/>
      <c r="AL3044"/>
    </row>
    <row r="3045" spans="6:38" ht="12.75">
      <c r="F3045"/>
      <c r="AK3045" s="1"/>
      <c r="AL3045"/>
    </row>
    <row r="3046" spans="6:38" ht="12.75">
      <c r="F3046"/>
      <c r="AK3046" s="1"/>
      <c r="AL3046"/>
    </row>
    <row r="3047" spans="6:38" ht="12.75">
      <c r="F3047"/>
      <c r="AK3047" s="1"/>
      <c r="AL3047"/>
    </row>
    <row r="3048" spans="6:38" ht="12.75">
      <c r="F3048"/>
      <c r="AK3048" s="1"/>
      <c r="AL3048"/>
    </row>
    <row r="3049" spans="6:38" ht="12.75">
      <c r="F3049"/>
      <c r="AK3049" s="1"/>
      <c r="AL3049"/>
    </row>
    <row r="3050" spans="6:38" ht="12.75">
      <c r="F3050"/>
      <c r="AK3050" s="1"/>
      <c r="AL3050"/>
    </row>
    <row r="3051" spans="6:38" ht="12.75">
      <c r="F3051"/>
      <c r="AK3051" s="1"/>
      <c r="AL3051"/>
    </row>
    <row r="3052" spans="6:38" ht="12.75">
      <c r="F3052"/>
      <c r="AK3052" s="1"/>
      <c r="AL3052"/>
    </row>
    <row r="3053" spans="6:38" ht="12.75">
      <c r="F3053"/>
      <c r="AK3053" s="1"/>
      <c r="AL3053"/>
    </row>
    <row r="3054" spans="6:38" ht="12.75">
      <c r="F3054"/>
      <c r="AK3054" s="1"/>
      <c r="AL3054"/>
    </row>
    <row r="3055" spans="6:38" ht="12.75">
      <c r="F3055"/>
      <c r="AK3055" s="1"/>
      <c r="AL3055"/>
    </row>
    <row r="3056" spans="6:38" ht="12.75">
      <c r="F3056"/>
      <c r="AK3056" s="1"/>
      <c r="AL3056"/>
    </row>
    <row r="3057" spans="6:38" ht="12.75">
      <c r="F3057"/>
      <c r="AK3057" s="1"/>
      <c r="AL3057"/>
    </row>
    <row r="3058" spans="6:38" ht="12.75">
      <c r="F3058"/>
      <c r="AK3058" s="1"/>
      <c r="AL3058"/>
    </row>
    <row r="3059" spans="6:38" ht="12.75">
      <c r="F3059"/>
      <c r="AK3059" s="1"/>
      <c r="AL3059"/>
    </row>
    <row r="3060" spans="6:38" ht="12.75">
      <c r="F3060"/>
      <c r="AK3060" s="1"/>
      <c r="AL3060"/>
    </row>
    <row r="3061" spans="6:38" ht="12.75">
      <c r="F3061"/>
      <c r="AK3061" s="1"/>
      <c r="AL3061"/>
    </row>
    <row r="3062" spans="6:38" ht="12.75">
      <c r="F3062"/>
      <c r="AK3062" s="1"/>
      <c r="AL3062"/>
    </row>
    <row r="3063" spans="6:38" ht="12.75">
      <c r="F3063"/>
      <c r="AK3063" s="1"/>
      <c r="AL3063"/>
    </row>
    <row r="3064" spans="6:38" ht="12.75">
      <c r="F3064"/>
      <c r="AK3064" s="1"/>
      <c r="AL3064"/>
    </row>
    <row r="3065" spans="6:38" ht="12.75">
      <c r="F3065"/>
      <c r="AK3065" s="1"/>
      <c r="AL3065"/>
    </row>
    <row r="3066" spans="6:38" ht="12.75">
      <c r="F3066"/>
      <c r="AK3066" s="1"/>
      <c r="AL3066"/>
    </row>
    <row r="3067" spans="6:38" ht="12.75">
      <c r="F3067"/>
      <c r="AK3067" s="1"/>
      <c r="AL3067"/>
    </row>
    <row r="3068" spans="6:38" ht="12.75">
      <c r="F3068"/>
      <c r="AK3068" s="1"/>
      <c r="AL3068"/>
    </row>
    <row r="3069" spans="6:38" ht="12.75">
      <c r="F3069"/>
      <c r="AK3069" s="1"/>
      <c r="AL3069"/>
    </row>
    <row r="3070" spans="6:38" ht="12.75">
      <c r="F3070"/>
      <c r="AK3070" s="1"/>
      <c r="AL3070"/>
    </row>
    <row r="3071" spans="6:38" ht="12.75">
      <c r="F3071"/>
      <c r="AK3071" s="1"/>
      <c r="AL3071"/>
    </row>
    <row r="3072" spans="6:38" ht="12.75">
      <c r="F3072"/>
      <c r="AK3072" s="1"/>
      <c r="AL3072"/>
    </row>
    <row r="3073" spans="6:38" ht="12.75">
      <c r="F3073"/>
      <c r="AK3073" s="1"/>
      <c r="AL3073"/>
    </row>
    <row r="3074" spans="6:38" ht="12.75">
      <c r="F3074"/>
      <c r="AK3074" s="1"/>
      <c r="AL3074"/>
    </row>
    <row r="3075" spans="6:38" ht="12.75">
      <c r="F3075"/>
      <c r="AK3075" s="1"/>
      <c r="AL3075"/>
    </row>
    <row r="3076" spans="6:38" ht="12.75">
      <c r="F3076"/>
      <c r="AK3076" s="1"/>
      <c r="AL3076"/>
    </row>
    <row r="3077" spans="6:38" ht="12.75">
      <c r="F3077"/>
      <c r="AK3077" s="1"/>
      <c r="AL3077"/>
    </row>
    <row r="3078" spans="6:38" ht="12.75">
      <c r="F3078"/>
      <c r="AK3078" s="1"/>
      <c r="AL3078"/>
    </row>
    <row r="3079" spans="6:38" ht="12.75">
      <c r="F3079"/>
      <c r="AK3079" s="1"/>
      <c r="AL3079"/>
    </row>
    <row r="3080" spans="6:38" ht="12.75">
      <c r="F3080"/>
      <c r="AK3080" s="1"/>
      <c r="AL3080"/>
    </row>
    <row r="3081" spans="6:38" ht="12.75">
      <c r="F3081"/>
      <c r="AK3081" s="1"/>
      <c r="AL3081"/>
    </row>
    <row r="3082" spans="6:38" ht="12.75">
      <c r="F3082"/>
      <c r="AK3082" s="1"/>
      <c r="AL3082"/>
    </row>
    <row r="3083" spans="6:38" ht="12.75">
      <c r="F3083"/>
      <c r="AK3083" s="1"/>
      <c r="AL3083"/>
    </row>
    <row r="3084" spans="6:38" ht="12.75">
      <c r="F3084"/>
      <c r="AK3084" s="1"/>
      <c r="AL3084"/>
    </row>
    <row r="3085" spans="6:38" ht="12.75">
      <c r="F3085"/>
      <c r="AK3085" s="1"/>
      <c r="AL3085"/>
    </row>
    <row r="3086" spans="6:38" ht="12.75">
      <c r="F3086"/>
      <c r="AK3086" s="1"/>
      <c r="AL3086"/>
    </row>
    <row r="3087" spans="6:38" ht="12.75">
      <c r="F3087"/>
      <c r="AK3087" s="1"/>
      <c r="AL3087"/>
    </row>
    <row r="3088" spans="6:38" ht="12.75">
      <c r="F3088"/>
      <c r="AK3088" s="1"/>
      <c r="AL3088"/>
    </row>
    <row r="3089" spans="6:38" ht="12.75">
      <c r="F3089"/>
      <c r="AK3089" s="1"/>
      <c r="AL3089"/>
    </row>
    <row r="3090" spans="6:38" ht="12.75">
      <c r="F3090"/>
      <c r="AK3090" s="1"/>
      <c r="AL3090"/>
    </row>
    <row r="3091" spans="6:38" ht="12.75">
      <c r="F3091"/>
      <c r="AK3091" s="1"/>
      <c r="AL3091"/>
    </row>
    <row r="3092" spans="6:38" ht="12.75">
      <c r="F3092"/>
      <c r="AK3092" s="1"/>
      <c r="AL3092"/>
    </row>
    <row r="3093" spans="6:38" ht="12.75">
      <c r="F3093"/>
      <c r="AK3093" s="1"/>
      <c r="AL3093"/>
    </row>
    <row r="3094" spans="6:38" ht="12.75">
      <c r="F3094"/>
      <c r="AK3094" s="1"/>
      <c r="AL3094"/>
    </row>
    <row r="3095" spans="6:38" ht="12.75">
      <c r="F3095"/>
      <c r="AK3095" s="1"/>
      <c r="AL3095"/>
    </row>
    <row r="3096" spans="6:38" ht="12.75">
      <c r="F3096"/>
      <c r="AK3096" s="1"/>
      <c r="AL3096"/>
    </row>
    <row r="3097" spans="6:38" ht="12.75">
      <c r="F3097"/>
      <c r="AK3097" s="1"/>
      <c r="AL3097"/>
    </row>
    <row r="3098" spans="6:38" ht="12.75">
      <c r="F3098"/>
      <c r="AK3098" s="1"/>
      <c r="AL3098"/>
    </row>
    <row r="3099" spans="6:38" ht="12.75">
      <c r="F3099"/>
      <c r="AK3099" s="1"/>
      <c r="AL3099"/>
    </row>
    <row r="3100" spans="6:38" ht="12.75">
      <c r="F3100"/>
      <c r="AK3100" s="1"/>
      <c r="AL3100"/>
    </row>
    <row r="3101" spans="6:38" ht="12.75">
      <c r="F3101"/>
      <c r="AK3101" s="1"/>
      <c r="AL3101"/>
    </row>
    <row r="3102" spans="6:38" ht="12.75">
      <c r="F3102"/>
      <c r="AK3102" s="1"/>
      <c r="AL3102"/>
    </row>
    <row r="3103" spans="6:38" ht="12.75">
      <c r="F3103"/>
      <c r="AK3103" s="1"/>
      <c r="AL3103"/>
    </row>
    <row r="3104" spans="6:38" ht="12.75">
      <c r="F3104"/>
      <c r="AK3104" s="1"/>
      <c r="AL3104"/>
    </row>
    <row r="3105" spans="6:38" ht="12.75">
      <c r="F3105"/>
      <c r="AK3105" s="1"/>
      <c r="AL3105"/>
    </row>
    <row r="3106" spans="6:38" ht="12.75">
      <c r="F3106"/>
      <c r="AK3106" s="1"/>
      <c r="AL3106"/>
    </row>
    <row r="3107" spans="6:38" ht="12.75">
      <c r="F3107"/>
      <c r="AK3107" s="1"/>
      <c r="AL3107"/>
    </row>
    <row r="3108" spans="6:38" ht="12.75">
      <c r="F3108"/>
      <c r="AK3108" s="1"/>
      <c r="AL3108"/>
    </row>
    <row r="3109" spans="6:38" ht="12.75">
      <c r="F3109"/>
      <c r="AK3109" s="1"/>
      <c r="AL3109"/>
    </row>
    <row r="3110" spans="6:38" ht="12.75">
      <c r="F3110"/>
      <c r="AK3110" s="1"/>
      <c r="AL3110"/>
    </row>
    <row r="3111" spans="6:38" ht="12.75">
      <c r="F3111"/>
      <c r="AK3111" s="1"/>
      <c r="AL3111"/>
    </row>
    <row r="3112" spans="6:38" ht="12.75">
      <c r="F3112"/>
      <c r="AK3112" s="1"/>
      <c r="AL3112"/>
    </row>
    <row r="3113" spans="6:38" ht="12.75">
      <c r="F3113"/>
      <c r="AK3113" s="1"/>
      <c r="AL3113"/>
    </row>
    <row r="3114" spans="6:38" ht="12.75">
      <c r="F3114"/>
      <c r="AK3114" s="1"/>
      <c r="AL3114"/>
    </row>
    <row r="3115" spans="6:38" ht="12.75">
      <c r="F3115"/>
      <c r="AK3115" s="1"/>
      <c r="AL3115"/>
    </row>
    <row r="3116" spans="6:38" ht="12.75">
      <c r="F3116"/>
      <c r="AK3116" s="1"/>
      <c r="AL3116"/>
    </row>
    <row r="3117" spans="6:38" ht="12.75">
      <c r="F3117"/>
      <c r="AK3117" s="1"/>
      <c r="AL3117"/>
    </row>
    <row r="3118" spans="6:38" ht="12.75">
      <c r="F3118"/>
      <c r="AK3118" s="1"/>
      <c r="AL3118"/>
    </row>
    <row r="3119" spans="6:38" ht="12.75">
      <c r="F3119"/>
      <c r="AK3119" s="1"/>
      <c r="AL3119"/>
    </row>
    <row r="3120" spans="6:38" ht="12.75">
      <c r="F3120"/>
      <c r="AK3120" s="1"/>
      <c r="AL3120"/>
    </row>
    <row r="3121" spans="6:38" ht="12.75">
      <c r="F3121"/>
      <c r="AK3121" s="1"/>
      <c r="AL3121"/>
    </row>
    <row r="3122" spans="6:38" ht="12.75">
      <c r="F3122"/>
      <c r="AK3122" s="1"/>
      <c r="AL3122"/>
    </row>
    <row r="3123" spans="6:38" ht="12.75">
      <c r="F3123"/>
      <c r="AK3123" s="1"/>
      <c r="AL3123"/>
    </row>
    <row r="3124" spans="6:38" ht="12.75">
      <c r="F3124"/>
      <c r="AK3124" s="1"/>
      <c r="AL3124"/>
    </row>
    <row r="3125" spans="6:38" ht="12.75">
      <c r="F3125"/>
      <c r="AK3125" s="1"/>
      <c r="AL3125"/>
    </row>
    <row r="3126" spans="6:38" ht="12.75">
      <c r="F3126"/>
      <c r="AK3126" s="1"/>
      <c r="AL3126"/>
    </row>
    <row r="3127" spans="6:38" ht="12.75">
      <c r="F3127"/>
      <c r="AK3127" s="1"/>
      <c r="AL3127"/>
    </row>
    <row r="3128" spans="6:38" ht="12.75">
      <c r="F3128"/>
      <c r="AK3128" s="1"/>
      <c r="AL3128"/>
    </row>
    <row r="3129" spans="6:38" ht="12.75">
      <c r="F3129"/>
      <c r="AK3129" s="1"/>
      <c r="AL3129"/>
    </row>
    <row r="3130" spans="6:38" ht="12.75">
      <c r="F3130"/>
      <c r="AK3130" s="1"/>
      <c r="AL3130"/>
    </row>
    <row r="3131" spans="6:38" ht="12.75">
      <c r="F3131"/>
      <c r="AK3131" s="1"/>
      <c r="AL3131"/>
    </row>
    <row r="3132" spans="6:38" ht="12.75">
      <c r="F3132"/>
      <c r="AK3132" s="1"/>
      <c r="AL3132"/>
    </row>
    <row r="3133" spans="6:38" ht="12.75">
      <c r="F3133"/>
      <c r="AK3133" s="1"/>
      <c r="AL3133"/>
    </row>
    <row r="3134" spans="6:38" ht="12.75">
      <c r="F3134"/>
      <c r="AK3134" s="1"/>
      <c r="AL3134"/>
    </row>
    <row r="3135" spans="6:38" ht="12.75">
      <c r="F3135"/>
      <c r="AK3135" s="1"/>
      <c r="AL3135"/>
    </row>
    <row r="3136" spans="6:38" ht="12.75">
      <c r="F3136"/>
      <c r="AK3136" s="1"/>
      <c r="AL3136"/>
    </row>
    <row r="3137" spans="6:38" ht="12.75">
      <c r="F3137"/>
      <c r="AK3137" s="1"/>
      <c r="AL3137"/>
    </row>
    <row r="3138" spans="6:38" ht="12.75">
      <c r="F3138"/>
      <c r="AK3138" s="1"/>
      <c r="AL3138"/>
    </row>
    <row r="3139" spans="6:38" ht="12.75">
      <c r="F3139"/>
      <c r="AK3139" s="1"/>
      <c r="AL3139"/>
    </row>
    <row r="3140" spans="6:38" ht="12.75">
      <c r="F3140"/>
      <c r="AK3140" s="1"/>
      <c r="AL3140"/>
    </row>
    <row r="3141" spans="6:38" ht="12.75">
      <c r="F3141"/>
      <c r="AK3141" s="1"/>
      <c r="AL3141"/>
    </row>
    <row r="3142" spans="6:38" ht="12.75">
      <c r="F3142"/>
      <c r="AK3142" s="1"/>
      <c r="AL3142"/>
    </row>
    <row r="3143" spans="6:38" ht="12.75">
      <c r="F3143"/>
      <c r="AK3143" s="1"/>
      <c r="AL3143"/>
    </row>
    <row r="3144" spans="6:38" ht="12.75">
      <c r="F3144"/>
      <c r="AK3144" s="1"/>
      <c r="AL3144"/>
    </row>
    <row r="3145" spans="6:38" ht="12.75">
      <c r="F3145"/>
      <c r="AK3145" s="1"/>
      <c r="AL3145"/>
    </row>
    <row r="3146" spans="6:38" ht="12.75">
      <c r="F3146"/>
      <c r="AK3146" s="1"/>
      <c r="AL3146"/>
    </row>
    <row r="3147" spans="6:38" ht="12.75">
      <c r="F3147"/>
      <c r="AK3147" s="1"/>
      <c r="AL3147"/>
    </row>
    <row r="3148" spans="6:38" ht="12.75">
      <c r="F3148"/>
      <c r="AK3148" s="1"/>
      <c r="AL3148"/>
    </row>
    <row r="3149" spans="6:38" ht="12.75">
      <c r="F3149"/>
      <c r="AK3149" s="1"/>
      <c r="AL3149"/>
    </row>
    <row r="3150" spans="6:38" ht="12.75">
      <c r="F3150"/>
      <c r="AK3150" s="1"/>
      <c r="AL3150"/>
    </row>
    <row r="3151" spans="6:38" ht="12.75">
      <c r="F3151"/>
      <c r="AK3151" s="1"/>
      <c r="AL3151"/>
    </row>
    <row r="3152" spans="6:38" ht="12.75">
      <c r="F3152"/>
      <c r="AK3152" s="1"/>
      <c r="AL3152"/>
    </row>
    <row r="3153" spans="6:38" ht="12.75">
      <c r="F3153"/>
      <c r="AK3153" s="1"/>
      <c r="AL3153"/>
    </row>
    <row r="3154" spans="6:38" ht="12.75">
      <c r="F3154"/>
      <c r="AK3154" s="1"/>
      <c r="AL3154"/>
    </row>
    <row r="3155" spans="6:38" ht="12.75">
      <c r="F3155"/>
      <c r="AK3155" s="1"/>
      <c r="AL3155"/>
    </row>
    <row r="3156" spans="6:38" ht="12.75">
      <c r="F3156"/>
      <c r="AK3156" s="1"/>
      <c r="AL3156"/>
    </row>
    <row r="3157" spans="6:38" ht="12.75">
      <c r="F3157"/>
      <c r="AK3157" s="1"/>
      <c r="AL3157"/>
    </row>
    <row r="3158" spans="6:38" ht="12.75">
      <c r="F3158"/>
      <c r="AK3158" s="1"/>
      <c r="AL3158"/>
    </row>
    <row r="3159" spans="6:38" ht="12.75">
      <c r="F3159"/>
      <c r="AK3159" s="1"/>
      <c r="AL3159"/>
    </row>
    <row r="3160" spans="6:38" ht="12.75">
      <c r="F3160"/>
      <c r="AK3160" s="1"/>
      <c r="AL3160"/>
    </row>
    <row r="3161" spans="6:38" ht="12.75">
      <c r="F3161"/>
      <c r="AK3161" s="1"/>
      <c r="AL3161"/>
    </row>
    <row r="3162" spans="6:38" ht="12.75">
      <c r="F3162"/>
      <c r="AK3162" s="1"/>
      <c r="AL3162"/>
    </row>
    <row r="3163" spans="6:38" ht="12.75">
      <c r="F3163"/>
      <c r="AK3163" s="1"/>
      <c r="AL3163"/>
    </row>
    <row r="3164" spans="6:38" ht="12.75">
      <c r="F3164"/>
      <c r="AK3164" s="1"/>
      <c r="AL3164"/>
    </row>
    <row r="3165" spans="6:38" ht="12.75">
      <c r="F3165"/>
      <c r="AK3165" s="1"/>
      <c r="AL3165"/>
    </row>
    <row r="3166" spans="6:38" ht="12.75">
      <c r="F3166"/>
      <c r="AK3166" s="1"/>
      <c r="AL3166"/>
    </row>
    <row r="3167" spans="6:38" ht="12.75">
      <c r="F3167"/>
      <c r="AK3167" s="1"/>
      <c r="AL3167"/>
    </row>
    <row r="3168" spans="6:38" ht="12.75">
      <c r="F3168"/>
      <c r="AK3168" s="1"/>
      <c r="AL3168"/>
    </row>
    <row r="3169" spans="6:38" ht="12.75">
      <c r="F3169"/>
      <c r="AK3169" s="1"/>
      <c r="AL3169"/>
    </row>
    <row r="3170" spans="6:38" ht="12.75">
      <c r="F3170"/>
      <c r="AK3170" s="1"/>
      <c r="AL3170"/>
    </row>
    <row r="3171" spans="6:38" ht="12.75">
      <c r="F3171"/>
      <c r="AK3171" s="1"/>
      <c r="AL3171"/>
    </row>
    <row r="3172" spans="6:38" ht="12.75">
      <c r="F3172"/>
      <c r="AK3172" s="1"/>
      <c r="AL3172"/>
    </row>
    <row r="3173" spans="6:38" ht="12.75">
      <c r="F3173"/>
      <c r="AK3173" s="1"/>
      <c r="AL3173"/>
    </row>
    <row r="3174" spans="6:38" ht="12.75">
      <c r="F3174"/>
      <c r="AK3174" s="1"/>
      <c r="AL3174"/>
    </row>
    <row r="3175" spans="6:38" ht="12.75">
      <c r="F3175"/>
      <c r="AK3175" s="1"/>
      <c r="AL3175"/>
    </row>
    <row r="3176" spans="6:38" ht="12.75">
      <c r="F3176"/>
      <c r="AK3176" s="1"/>
      <c r="AL3176"/>
    </row>
    <row r="3177" spans="6:38" ht="12.75">
      <c r="F3177"/>
      <c r="AK3177" s="1"/>
      <c r="AL3177"/>
    </row>
    <row r="3178" spans="6:38" ht="12.75">
      <c r="F3178"/>
      <c r="AK3178" s="1"/>
      <c r="AL3178"/>
    </row>
    <row r="3179" spans="6:38" ht="12.75">
      <c r="F3179"/>
      <c r="AK3179" s="1"/>
      <c r="AL3179"/>
    </row>
    <row r="3180" spans="6:38" ht="12.75">
      <c r="F3180"/>
      <c r="AK3180" s="1"/>
      <c r="AL3180"/>
    </row>
    <row r="3181" spans="6:38" ht="12.75">
      <c r="F3181"/>
      <c r="AK3181" s="1"/>
      <c r="AL3181"/>
    </row>
    <row r="3182" spans="6:38" ht="12.75">
      <c r="F3182"/>
      <c r="AK3182" s="1"/>
      <c r="AL3182"/>
    </row>
    <row r="3183" spans="6:38" ht="12.75">
      <c r="F3183"/>
      <c r="AK3183" s="1"/>
      <c r="AL3183"/>
    </row>
    <row r="3184" spans="6:38" ht="12.75">
      <c r="F3184"/>
      <c r="AK3184" s="1"/>
      <c r="AL3184"/>
    </row>
    <row r="3185" spans="6:38" ht="12.75">
      <c r="F3185"/>
      <c r="AK3185" s="1"/>
      <c r="AL3185"/>
    </row>
    <row r="3186" spans="6:38" ht="12.75">
      <c r="F3186"/>
      <c r="AK3186" s="1"/>
      <c r="AL3186"/>
    </row>
    <row r="3187" spans="6:38" ht="12.75">
      <c r="F3187"/>
      <c r="AK3187" s="1"/>
      <c r="AL3187"/>
    </row>
    <row r="3188" spans="6:38" ht="12.75">
      <c r="F3188"/>
      <c r="AK3188" s="1"/>
      <c r="AL3188"/>
    </row>
    <row r="3189" spans="6:38" ht="12.75">
      <c r="F3189"/>
      <c r="AK3189" s="1"/>
      <c r="AL3189"/>
    </row>
    <row r="3190" spans="6:38" ht="12.75">
      <c r="F3190"/>
      <c r="AK3190" s="1"/>
      <c r="AL3190"/>
    </row>
    <row r="3191" spans="6:38" ht="12.75">
      <c r="F3191"/>
      <c r="AK3191" s="1"/>
      <c r="AL3191"/>
    </row>
    <row r="3192" spans="6:38" ht="12.75">
      <c r="F3192"/>
      <c r="AK3192" s="1"/>
      <c r="AL3192"/>
    </row>
    <row r="3193" spans="6:38" ht="12.75">
      <c r="F3193"/>
      <c r="AK3193" s="1"/>
      <c r="AL3193"/>
    </row>
    <row r="3194" spans="6:38" ht="12.75">
      <c r="F3194"/>
      <c r="AK3194" s="1"/>
      <c r="AL3194"/>
    </row>
    <row r="3195" spans="6:38" ht="12.75">
      <c r="F3195"/>
      <c r="AK3195" s="1"/>
      <c r="AL3195"/>
    </row>
    <row r="3196" spans="6:38" ht="12.75">
      <c r="F3196"/>
      <c r="AK3196" s="1"/>
      <c r="AL3196"/>
    </row>
    <row r="3197" spans="6:38" ht="12.75">
      <c r="F3197"/>
      <c r="AK3197" s="1"/>
      <c r="AL3197"/>
    </row>
    <row r="3198" spans="6:38" ht="12.75">
      <c r="F3198"/>
      <c r="AK3198" s="1"/>
      <c r="AL3198"/>
    </row>
    <row r="3199" spans="6:38" ht="12.75">
      <c r="F3199"/>
      <c r="AK3199" s="1"/>
      <c r="AL3199"/>
    </row>
    <row r="3200" spans="6:38" ht="12.75">
      <c r="F3200"/>
      <c r="AK3200" s="1"/>
      <c r="AL3200"/>
    </row>
    <row r="3201" spans="6:38" ht="12.75">
      <c r="F3201"/>
      <c r="AK3201" s="1"/>
      <c r="AL3201"/>
    </row>
    <row r="3202" spans="6:38" ht="12.75">
      <c r="F3202"/>
      <c r="AK3202" s="1"/>
      <c r="AL3202"/>
    </row>
    <row r="3203" spans="6:38" ht="12.75">
      <c r="F3203"/>
      <c r="AK3203" s="1"/>
      <c r="AL3203"/>
    </row>
    <row r="3204" spans="6:38" ht="12.75">
      <c r="F3204"/>
      <c r="AK3204" s="1"/>
      <c r="AL3204"/>
    </row>
    <row r="3205" spans="6:38" ht="12.75">
      <c r="F3205"/>
      <c r="AK3205" s="1"/>
      <c r="AL3205"/>
    </row>
    <row r="3206" spans="6:38" ht="12.75">
      <c r="F3206"/>
      <c r="AK3206" s="1"/>
      <c r="AL3206"/>
    </row>
    <row r="3207" spans="6:38" ht="12.75">
      <c r="F3207"/>
      <c r="AK3207" s="1"/>
      <c r="AL3207"/>
    </row>
    <row r="3208" spans="6:38" ht="12.75">
      <c r="F3208"/>
      <c r="AK3208" s="1"/>
      <c r="AL3208"/>
    </row>
    <row r="3209" spans="6:38" ht="12.75">
      <c r="F3209"/>
      <c r="AK3209" s="1"/>
      <c r="AL3209"/>
    </row>
    <row r="3210" spans="6:38" ht="12.75">
      <c r="F3210"/>
      <c r="AK3210" s="1"/>
      <c r="AL3210"/>
    </row>
    <row r="3211" spans="6:38" ht="12.75">
      <c r="F3211"/>
      <c r="AK3211" s="1"/>
      <c r="AL3211"/>
    </row>
    <row r="3212" spans="6:38" ht="12.75">
      <c r="F3212"/>
      <c r="AK3212" s="1"/>
      <c r="AL3212"/>
    </row>
    <row r="3213" spans="6:38" ht="12.75">
      <c r="F3213"/>
      <c r="AK3213" s="1"/>
      <c r="AL3213"/>
    </row>
    <row r="3214" spans="6:38" ht="12.75">
      <c r="F3214"/>
      <c r="AK3214" s="1"/>
      <c r="AL3214"/>
    </row>
    <row r="3215" spans="6:38" ht="12.75">
      <c r="F3215"/>
      <c r="AK3215" s="1"/>
      <c r="AL3215"/>
    </row>
    <row r="3216" spans="6:38" ht="12.75">
      <c r="F3216"/>
      <c r="AK3216" s="1"/>
      <c r="AL3216"/>
    </row>
    <row r="3217" spans="6:38" ht="12.75">
      <c r="F3217"/>
      <c r="AK3217" s="1"/>
      <c r="AL3217"/>
    </row>
    <row r="3218" spans="6:38" ht="12.75">
      <c r="F3218"/>
      <c r="AK3218" s="1"/>
      <c r="AL3218"/>
    </row>
    <row r="3219" spans="6:38" ht="12.75">
      <c r="F3219"/>
      <c r="AK3219" s="1"/>
      <c r="AL3219"/>
    </row>
    <row r="3220" spans="6:38" ht="12.75">
      <c r="F3220"/>
      <c r="AK3220" s="1"/>
      <c r="AL3220"/>
    </row>
    <row r="3221" spans="6:38" ht="12.75">
      <c r="F3221"/>
      <c r="AK3221" s="1"/>
      <c r="AL3221"/>
    </row>
    <row r="3222" spans="6:38" ht="12.75">
      <c r="F3222"/>
      <c r="AK3222" s="1"/>
      <c r="AL3222"/>
    </row>
    <row r="3223" spans="6:38" ht="12.75">
      <c r="F3223"/>
      <c r="AK3223" s="1"/>
      <c r="AL3223"/>
    </row>
    <row r="3224" spans="6:38" ht="12.75">
      <c r="F3224"/>
      <c r="AK3224" s="1"/>
      <c r="AL3224"/>
    </row>
    <row r="3225" spans="6:38" ht="12.75">
      <c r="F3225"/>
      <c r="AK3225" s="1"/>
      <c r="AL3225"/>
    </row>
    <row r="3226" spans="6:38" ht="12.75">
      <c r="F3226"/>
      <c r="AK3226" s="1"/>
      <c r="AL3226"/>
    </row>
    <row r="3227" spans="6:38" ht="12.75">
      <c r="F3227"/>
      <c r="AK3227" s="1"/>
      <c r="AL3227"/>
    </row>
    <row r="3228" spans="6:38" ht="12.75">
      <c r="F3228"/>
      <c r="AK3228" s="1"/>
      <c r="AL3228"/>
    </row>
    <row r="3229" spans="6:38" ht="12.75">
      <c r="F3229"/>
      <c r="AK3229" s="1"/>
      <c r="AL3229"/>
    </row>
    <row r="3230" spans="6:38" ht="12.75">
      <c r="F3230"/>
      <c r="AK3230" s="1"/>
      <c r="AL3230"/>
    </row>
    <row r="3231" spans="6:38" ht="12.75">
      <c r="F3231"/>
      <c r="AK3231" s="1"/>
      <c r="AL3231"/>
    </row>
    <row r="3232" spans="6:38" ht="12.75">
      <c r="F3232"/>
      <c r="AK3232" s="1"/>
      <c r="AL3232"/>
    </row>
    <row r="3233" spans="6:38" ht="12.75">
      <c r="F3233"/>
      <c r="AK3233" s="1"/>
      <c r="AL3233"/>
    </row>
    <row r="3234" spans="6:38" ht="12.75">
      <c r="F3234"/>
      <c r="AK3234" s="1"/>
      <c r="AL3234"/>
    </row>
    <row r="3235" spans="6:38" ht="12.75">
      <c r="F3235"/>
      <c r="AK3235" s="1"/>
      <c r="AL3235"/>
    </row>
    <row r="3236" spans="6:38" ht="12.75">
      <c r="F3236"/>
      <c r="AK3236" s="1"/>
      <c r="AL3236"/>
    </row>
    <row r="3237" spans="6:38" ht="12.75">
      <c r="F3237"/>
      <c r="AK3237" s="1"/>
      <c r="AL3237"/>
    </row>
    <row r="3238" spans="6:38" ht="12.75">
      <c r="F3238"/>
      <c r="AK3238" s="1"/>
      <c r="AL3238"/>
    </row>
    <row r="3239" spans="6:38" ht="12.75">
      <c r="F3239"/>
      <c r="AK3239" s="1"/>
      <c r="AL3239"/>
    </row>
    <row r="3240" spans="6:38" ht="12.75">
      <c r="F3240"/>
      <c r="AK3240" s="1"/>
      <c r="AL3240"/>
    </row>
    <row r="3241" spans="6:38" ht="12.75">
      <c r="F3241"/>
      <c r="AK3241" s="1"/>
      <c r="AL3241"/>
    </row>
    <row r="3242" spans="6:38" ht="12.75">
      <c r="F3242"/>
      <c r="AK3242" s="1"/>
      <c r="AL3242"/>
    </row>
    <row r="3243" spans="6:38" ht="12.75">
      <c r="F3243"/>
      <c r="AK3243" s="1"/>
      <c r="AL3243"/>
    </row>
    <row r="3244" spans="6:38" ht="12.75">
      <c r="F3244"/>
      <c r="AK3244" s="1"/>
      <c r="AL3244"/>
    </row>
    <row r="3245" spans="6:38" ht="12.75">
      <c r="F3245"/>
      <c r="AK3245" s="1"/>
      <c r="AL3245"/>
    </row>
    <row r="3246" spans="6:38" ht="12.75">
      <c r="F3246"/>
      <c r="AK3246" s="1"/>
      <c r="AL3246"/>
    </row>
    <row r="3247" spans="6:38" ht="12.75">
      <c r="F3247"/>
      <c r="AK3247" s="1"/>
      <c r="AL3247"/>
    </row>
    <row r="3248" spans="6:38" ht="12.75">
      <c r="F3248"/>
      <c r="AK3248" s="1"/>
      <c r="AL3248"/>
    </row>
    <row r="3249" spans="6:38" ht="12.75">
      <c r="F3249"/>
      <c r="AK3249" s="1"/>
      <c r="AL3249"/>
    </row>
    <row r="3250" spans="6:38" ht="12.75">
      <c r="F3250"/>
      <c r="AK3250" s="1"/>
      <c r="AL3250"/>
    </row>
    <row r="3251" spans="6:38" ht="12.75">
      <c r="F3251"/>
      <c r="AK3251" s="1"/>
      <c r="AL3251"/>
    </row>
    <row r="3252" spans="6:38" ht="12.75">
      <c r="F3252"/>
      <c r="AK3252" s="1"/>
      <c r="AL3252"/>
    </row>
    <row r="3253" spans="6:38" ht="12.75">
      <c r="F3253"/>
      <c r="AK3253" s="1"/>
      <c r="AL3253"/>
    </row>
    <row r="3254" spans="6:38" ht="12.75">
      <c r="F3254"/>
      <c r="AK3254" s="1"/>
      <c r="AL3254"/>
    </row>
    <row r="3255" spans="6:38" ht="12.75">
      <c r="F3255"/>
      <c r="AK3255" s="1"/>
      <c r="AL3255"/>
    </row>
    <row r="3256" spans="6:38" ht="12.75">
      <c r="F3256"/>
      <c r="AK3256" s="1"/>
      <c r="AL3256"/>
    </row>
    <row r="3257" spans="6:38" ht="12.75">
      <c r="F3257"/>
      <c r="AK3257" s="1"/>
      <c r="AL3257"/>
    </row>
    <row r="3258" spans="6:38" ht="12.75">
      <c r="F3258"/>
      <c r="AK3258" s="1"/>
      <c r="AL3258"/>
    </row>
    <row r="3259" spans="6:38" ht="12.75">
      <c r="F3259"/>
      <c r="AK3259" s="1"/>
      <c r="AL3259"/>
    </row>
    <row r="3260" spans="6:38" ht="12.75">
      <c r="F3260"/>
      <c r="AK3260" s="1"/>
      <c r="AL3260"/>
    </row>
    <row r="3261" spans="6:38" ht="12.75">
      <c r="F3261"/>
      <c r="AK3261" s="1"/>
      <c r="AL3261"/>
    </row>
    <row r="3262" spans="6:38" ht="12.75">
      <c r="F3262"/>
      <c r="AK3262" s="1"/>
      <c r="AL3262"/>
    </row>
    <row r="3263" spans="6:38" ht="12.75">
      <c r="F3263"/>
      <c r="AK3263" s="1"/>
      <c r="AL3263"/>
    </row>
    <row r="3264" spans="6:38" ht="12.75">
      <c r="F3264"/>
      <c r="AK3264" s="1"/>
      <c r="AL3264"/>
    </row>
    <row r="3265" spans="6:38" ht="12.75">
      <c r="F3265"/>
      <c r="AK3265" s="1"/>
      <c r="AL3265"/>
    </row>
    <row r="3266" spans="6:38" ht="12.75">
      <c r="F3266"/>
      <c r="AK3266" s="1"/>
      <c r="AL3266"/>
    </row>
    <row r="3267" spans="6:38" ht="12.75">
      <c r="F3267"/>
      <c r="AK3267" s="1"/>
      <c r="AL3267"/>
    </row>
    <row r="3268" spans="6:38" ht="12.75">
      <c r="F3268"/>
      <c r="AK3268" s="1"/>
      <c r="AL3268"/>
    </row>
    <row r="3269" spans="6:38" ht="12.75">
      <c r="F3269"/>
      <c r="AK3269" s="1"/>
      <c r="AL3269"/>
    </row>
    <row r="3270" spans="6:38" ht="12.75">
      <c r="F3270"/>
      <c r="AK3270" s="1"/>
      <c r="AL3270"/>
    </row>
    <row r="3271" spans="6:38" ht="12.75">
      <c r="F3271"/>
      <c r="AK3271" s="1"/>
      <c r="AL3271"/>
    </row>
    <row r="3272" spans="6:38" ht="12.75">
      <c r="F3272"/>
      <c r="AK3272" s="1"/>
      <c r="AL3272"/>
    </row>
    <row r="3273" spans="6:38" ht="12.75">
      <c r="F3273"/>
      <c r="AK3273" s="1"/>
      <c r="AL3273"/>
    </row>
    <row r="3274" spans="6:38" ht="12.75">
      <c r="F3274"/>
      <c r="AK3274" s="1"/>
      <c r="AL3274"/>
    </row>
    <row r="3275" spans="6:38" ht="12.75">
      <c r="F3275"/>
      <c r="AK3275" s="1"/>
      <c r="AL3275"/>
    </row>
    <row r="3276" spans="6:38" ht="12.75">
      <c r="F3276"/>
      <c r="AK3276" s="1"/>
      <c r="AL3276"/>
    </row>
    <row r="3277" spans="6:38" ht="12.75">
      <c r="F3277"/>
      <c r="AK3277" s="1"/>
      <c r="AL3277"/>
    </row>
    <row r="3278" spans="6:38" ht="12.75">
      <c r="F3278"/>
      <c r="AK3278" s="1"/>
      <c r="AL3278"/>
    </row>
    <row r="3279" spans="6:38" ht="12.75">
      <c r="F3279"/>
      <c r="AK3279" s="1"/>
      <c r="AL3279"/>
    </row>
    <row r="3280" spans="6:38" ht="12.75">
      <c r="F3280"/>
      <c r="AK3280" s="1"/>
      <c r="AL3280"/>
    </row>
    <row r="3281" spans="6:38" ht="12.75">
      <c r="F3281"/>
      <c r="AK3281" s="1"/>
      <c r="AL3281"/>
    </row>
    <row r="3282" spans="6:38" ht="12.75">
      <c r="F3282"/>
      <c r="AK3282" s="1"/>
      <c r="AL3282"/>
    </row>
    <row r="3283" spans="6:38" ht="12.75">
      <c r="F3283"/>
      <c r="AK3283" s="1"/>
      <c r="AL3283"/>
    </row>
    <row r="3284" spans="6:38" ht="12.75">
      <c r="F3284"/>
      <c r="AK3284" s="1"/>
      <c r="AL3284"/>
    </row>
    <row r="3285" spans="6:38" ht="12.75">
      <c r="F3285"/>
      <c r="AK3285" s="1"/>
      <c r="AL3285"/>
    </row>
    <row r="3286" spans="6:38" ht="12.75">
      <c r="F3286"/>
      <c r="AK3286" s="1"/>
      <c r="AL3286"/>
    </row>
    <row r="3287" spans="6:38" ht="12.75">
      <c r="F3287"/>
      <c r="AK3287" s="1"/>
      <c r="AL3287"/>
    </row>
    <row r="3288" spans="6:38" ht="12.75">
      <c r="F3288"/>
      <c r="AK3288" s="1"/>
      <c r="AL3288"/>
    </row>
    <row r="3289" spans="6:38" ht="12.75">
      <c r="F3289"/>
      <c r="AK3289" s="1"/>
      <c r="AL3289"/>
    </row>
    <row r="3290" spans="6:38" ht="12.75">
      <c r="F3290"/>
      <c r="AK3290" s="1"/>
      <c r="AL3290"/>
    </row>
    <row r="3291" spans="6:38" ht="12.75">
      <c r="F3291"/>
      <c r="AK3291" s="1"/>
      <c r="AL3291"/>
    </row>
    <row r="3292" spans="6:38" ht="12.75">
      <c r="F3292"/>
      <c r="AK3292" s="1"/>
      <c r="AL3292"/>
    </row>
    <row r="3293" spans="6:38" ht="12.75">
      <c r="F3293"/>
      <c r="AK3293" s="1"/>
      <c r="AL3293"/>
    </row>
    <row r="3294" spans="6:38" ht="12.75">
      <c r="F3294"/>
      <c r="AK3294" s="1"/>
      <c r="AL3294"/>
    </row>
    <row r="3295" spans="6:38" ht="12.75">
      <c r="F3295"/>
      <c r="AK3295" s="1"/>
      <c r="AL3295"/>
    </row>
    <row r="3296" spans="6:38" ht="12.75">
      <c r="F3296"/>
      <c r="AK3296" s="1"/>
      <c r="AL3296"/>
    </row>
    <row r="3297" spans="6:38" ht="12.75">
      <c r="F3297"/>
      <c r="AK3297" s="1"/>
      <c r="AL3297"/>
    </row>
    <row r="3298" spans="6:38" ht="12.75">
      <c r="F3298"/>
      <c r="AK3298" s="1"/>
      <c r="AL3298"/>
    </row>
    <row r="3299" spans="6:38" ht="12.75">
      <c r="F3299"/>
      <c r="AK3299" s="1"/>
      <c r="AL3299"/>
    </row>
    <row r="3300" spans="6:38" ht="12.75">
      <c r="F3300"/>
      <c r="AK3300" s="1"/>
      <c r="AL3300"/>
    </row>
    <row r="3301" spans="6:38" ht="12.75">
      <c r="F3301"/>
      <c r="AK3301" s="1"/>
      <c r="AL3301"/>
    </row>
    <row r="3302" spans="6:38" ht="12.75">
      <c r="F3302"/>
      <c r="AK3302" s="1"/>
      <c r="AL3302"/>
    </row>
    <row r="3303" spans="6:38" ht="12.75">
      <c r="F3303"/>
      <c r="AK3303" s="1"/>
      <c r="AL3303"/>
    </row>
    <row r="3304" spans="6:38" ht="12.75">
      <c r="F3304"/>
      <c r="AK3304" s="1"/>
      <c r="AL3304"/>
    </row>
    <row r="3305" spans="6:38" ht="12.75">
      <c r="F3305"/>
      <c r="AK3305" s="1"/>
      <c r="AL3305"/>
    </row>
    <row r="3306" spans="6:38" ht="12.75">
      <c r="F3306"/>
      <c r="AK3306" s="1"/>
      <c r="AL3306"/>
    </row>
    <row r="3307" spans="6:38" ht="12.75">
      <c r="F3307"/>
      <c r="AK3307" s="1"/>
      <c r="AL3307"/>
    </row>
    <row r="3308" spans="6:38" ht="12.75">
      <c r="F3308"/>
      <c r="AK3308" s="1"/>
      <c r="AL3308"/>
    </row>
    <row r="3309" spans="6:38" ht="12.75">
      <c r="F3309"/>
      <c r="AK3309" s="1"/>
      <c r="AL3309"/>
    </row>
    <row r="3310" spans="6:38" ht="12.75">
      <c r="F3310"/>
      <c r="AK3310" s="1"/>
      <c r="AL3310"/>
    </row>
    <row r="3311" spans="6:38" ht="12.75">
      <c r="F3311"/>
      <c r="AK3311" s="1"/>
      <c r="AL3311"/>
    </row>
    <row r="3312" spans="6:38" ht="12.75">
      <c r="F3312"/>
      <c r="AK3312" s="1"/>
      <c r="AL3312"/>
    </row>
    <row r="3313" spans="6:38" ht="12.75">
      <c r="F3313"/>
      <c r="AK3313" s="1"/>
      <c r="AL3313"/>
    </row>
    <row r="3314" spans="6:38" ht="12.75">
      <c r="F3314"/>
      <c r="AK3314" s="1"/>
      <c r="AL3314"/>
    </row>
    <row r="3315" spans="6:38" ht="12.75">
      <c r="F3315"/>
      <c r="AK3315" s="1"/>
      <c r="AL3315"/>
    </row>
    <row r="3316" spans="6:38" ht="12.75">
      <c r="F3316"/>
      <c r="AK3316" s="1"/>
      <c r="AL3316"/>
    </row>
    <row r="3317" spans="6:38" ht="12.75">
      <c r="F3317"/>
      <c r="AK3317" s="1"/>
      <c r="AL3317"/>
    </row>
    <row r="3318" spans="6:38" ht="12.75">
      <c r="F3318"/>
      <c r="AK3318" s="1"/>
      <c r="AL3318"/>
    </row>
    <row r="3319" spans="6:38" ht="12.75">
      <c r="F3319"/>
      <c r="AK3319" s="1"/>
      <c r="AL3319"/>
    </row>
    <row r="3320" spans="6:38" ht="12.75">
      <c r="F3320"/>
      <c r="AK3320" s="1"/>
      <c r="AL3320"/>
    </row>
    <row r="3321" spans="6:38" ht="12.75">
      <c r="F3321"/>
      <c r="AK3321" s="1"/>
      <c r="AL3321"/>
    </row>
    <row r="3322" spans="6:38" ht="12.75">
      <c r="F3322"/>
      <c r="AK3322" s="1"/>
      <c r="AL3322"/>
    </row>
    <row r="3323" spans="6:38" ht="12.75">
      <c r="F3323"/>
      <c r="AK3323" s="1"/>
      <c r="AL3323"/>
    </row>
    <row r="3324" spans="6:38" ht="12.75">
      <c r="F3324"/>
      <c r="AK3324" s="1"/>
      <c r="AL3324"/>
    </row>
    <row r="3325" spans="6:38" ht="12.75">
      <c r="F3325"/>
      <c r="AK3325" s="1"/>
      <c r="AL3325"/>
    </row>
    <row r="3326" spans="6:38" ht="12.75">
      <c r="F3326"/>
      <c r="AK3326" s="1"/>
      <c r="AL3326"/>
    </row>
    <row r="3327" spans="6:38" ht="12.75">
      <c r="F3327"/>
      <c r="AK3327" s="1"/>
      <c r="AL3327"/>
    </row>
    <row r="3328" spans="6:38" ht="12.75">
      <c r="F3328"/>
      <c r="AK3328" s="1"/>
      <c r="AL3328"/>
    </row>
    <row r="3329" spans="6:38" ht="12.75">
      <c r="F3329"/>
      <c r="AK3329" s="1"/>
      <c r="AL3329"/>
    </row>
    <row r="3330" spans="6:38" ht="12.75">
      <c r="F3330"/>
      <c r="AK3330" s="1"/>
      <c r="AL3330"/>
    </row>
    <row r="3331" spans="6:38" ht="12.75">
      <c r="F3331"/>
      <c r="AK3331" s="1"/>
      <c r="AL3331"/>
    </row>
    <row r="3332" spans="6:38" ht="12.75">
      <c r="F3332"/>
      <c r="AK3332" s="1"/>
      <c r="AL3332"/>
    </row>
    <row r="3333" spans="6:38" ht="12.75">
      <c r="F3333"/>
      <c r="AK3333" s="1"/>
      <c r="AL3333"/>
    </row>
    <row r="3334" spans="6:38" ht="12.75">
      <c r="F3334"/>
      <c r="AK3334" s="1"/>
      <c r="AL3334"/>
    </row>
    <row r="3335" spans="6:38" ht="12.75">
      <c r="F3335"/>
      <c r="AK3335" s="1"/>
      <c r="AL3335"/>
    </row>
    <row r="3336" spans="6:38" ht="12.75">
      <c r="F3336"/>
      <c r="AK3336" s="1"/>
      <c r="AL3336"/>
    </row>
    <row r="3337" spans="6:38" ht="12.75">
      <c r="F3337"/>
      <c r="AK3337" s="1"/>
      <c r="AL3337"/>
    </row>
    <row r="3338" spans="6:38" ht="12.75">
      <c r="F3338"/>
      <c r="AK3338" s="1"/>
      <c r="AL3338"/>
    </row>
    <row r="3339" spans="6:38" ht="12.75">
      <c r="F3339"/>
      <c r="AK3339" s="1"/>
      <c r="AL3339"/>
    </row>
    <row r="3340" spans="6:38" ht="12.75">
      <c r="F3340"/>
      <c r="AK3340" s="1"/>
      <c r="AL3340"/>
    </row>
    <row r="3341" spans="6:38" ht="12.75">
      <c r="F3341"/>
      <c r="AK3341" s="1"/>
      <c r="AL3341"/>
    </row>
    <row r="3342" spans="6:38" ht="12.75">
      <c r="F3342"/>
      <c r="AK3342" s="1"/>
      <c r="AL3342"/>
    </row>
    <row r="3343" spans="6:38" ht="12.75">
      <c r="F3343"/>
      <c r="AK3343" s="1"/>
      <c r="AL3343"/>
    </row>
    <row r="3344" spans="6:38" ht="12.75">
      <c r="F3344"/>
      <c r="AK3344" s="1"/>
      <c r="AL3344"/>
    </row>
    <row r="3345" spans="6:38" ht="12.75">
      <c r="F3345"/>
      <c r="AK3345" s="1"/>
      <c r="AL3345"/>
    </row>
    <row r="3346" spans="6:38" ht="12.75">
      <c r="F3346"/>
      <c r="AK3346" s="1"/>
      <c r="AL3346"/>
    </row>
    <row r="3347" spans="6:38" ht="12.75">
      <c r="F3347"/>
      <c r="AK3347" s="1"/>
      <c r="AL3347"/>
    </row>
    <row r="3348" spans="6:38" ht="12.75">
      <c r="F3348"/>
      <c r="AK3348" s="1"/>
      <c r="AL3348"/>
    </row>
    <row r="3349" spans="6:38" ht="12.75">
      <c r="F3349"/>
      <c r="AK3349" s="1"/>
      <c r="AL3349"/>
    </row>
    <row r="3350" spans="6:38" ht="12.75">
      <c r="F3350"/>
      <c r="AK3350" s="1"/>
      <c r="AL3350"/>
    </row>
    <row r="3351" spans="6:38" ht="12.75">
      <c r="F3351"/>
      <c r="AK3351" s="1"/>
      <c r="AL3351"/>
    </row>
    <row r="3352" spans="6:38" ht="12.75">
      <c r="F3352"/>
      <c r="AK3352" s="1"/>
      <c r="AL3352"/>
    </row>
    <row r="3353" spans="6:38" ht="12.75">
      <c r="F3353"/>
      <c r="AK3353" s="1"/>
      <c r="AL3353"/>
    </row>
    <row r="3354" spans="6:38" ht="12.75">
      <c r="F3354"/>
      <c r="AK3354" s="1"/>
      <c r="AL3354"/>
    </row>
    <row r="3355" spans="6:38" ht="12.75">
      <c r="F3355"/>
      <c r="AK3355" s="1"/>
      <c r="AL3355"/>
    </row>
    <row r="3356" spans="6:38" ht="12.75">
      <c r="F3356"/>
      <c r="AK3356" s="1"/>
      <c r="AL3356"/>
    </row>
    <row r="3357" spans="6:38" ht="12.75">
      <c r="F3357"/>
      <c r="AK3357" s="1"/>
      <c r="AL3357"/>
    </row>
    <row r="3358" spans="6:38" ht="12.75">
      <c r="F3358"/>
      <c r="AK3358" s="1"/>
      <c r="AL3358"/>
    </row>
    <row r="3359" spans="6:38" ht="12.75">
      <c r="F3359"/>
      <c r="AK3359" s="1"/>
      <c r="AL3359"/>
    </row>
    <row r="3360" spans="6:38" ht="12.75">
      <c r="F3360"/>
      <c r="AK3360" s="1"/>
      <c r="AL3360"/>
    </row>
    <row r="3361" spans="6:38" ht="12.75">
      <c r="F3361"/>
      <c r="AK3361" s="1"/>
      <c r="AL3361"/>
    </row>
    <row r="3362" spans="6:38" ht="12.75">
      <c r="F3362"/>
      <c r="AK3362" s="1"/>
      <c r="AL3362"/>
    </row>
    <row r="3363" spans="6:38" ht="12.75">
      <c r="F3363"/>
      <c r="AK3363" s="1"/>
      <c r="AL3363"/>
    </row>
    <row r="3364" spans="6:38" ht="12.75">
      <c r="F3364"/>
      <c r="AK3364" s="1"/>
      <c r="AL3364"/>
    </row>
    <row r="3365" spans="6:38" ht="12.75">
      <c r="F3365"/>
      <c r="AK3365" s="1"/>
      <c r="AL3365"/>
    </row>
    <row r="3366" spans="6:38" ht="12.75">
      <c r="F3366"/>
      <c r="AK3366" s="1"/>
      <c r="AL3366"/>
    </row>
    <row r="3367" spans="6:38" ht="12.75">
      <c r="F3367"/>
      <c r="AK3367" s="1"/>
      <c r="AL3367"/>
    </row>
    <row r="3368" spans="6:38" ht="12.75">
      <c r="F3368"/>
      <c r="AK3368" s="1"/>
      <c r="AL3368"/>
    </row>
    <row r="3369" spans="6:38" ht="12.75">
      <c r="F3369"/>
      <c r="AK3369" s="1"/>
      <c r="AL3369"/>
    </row>
    <row r="3370" spans="6:38" ht="12.75">
      <c r="F3370"/>
      <c r="AK3370" s="1"/>
      <c r="AL3370"/>
    </row>
    <row r="3371" spans="6:38" ht="12.75">
      <c r="F3371"/>
      <c r="AK3371" s="1"/>
      <c r="AL3371"/>
    </row>
    <row r="3372" spans="6:38" ht="12.75">
      <c r="F3372"/>
      <c r="AK3372" s="1"/>
      <c r="AL3372"/>
    </row>
    <row r="3373" spans="6:38" ht="12.75">
      <c r="F3373"/>
      <c r="AK3373" s="1"/>
      <c r="AL3373"/>
    </row>
    <row r="3374" spans="6:38" ht="12.75">
      <c r="F3374"/>
      <c r="AK3374" s="1"/>
      <c r="AL3374"/>
    </row>
    <row r="3375" spans="6:38" ht="12.75">
      <c r="F3375"/>
      <c r="AK3375" s="1"/>
      <c r="AL3375"/>
    </row>
    <row r="3376" spans="6:38" ht="12.75">
      <c r="F3376"/>
      <c r="AK3376" s="1"/>
      <c r="AL3376"/>
    </row>
    <row r="3377" spans="6:38" ht="12.75">
      <c r="F3377"/>
      <c r="AK3377" s="1"/>
      <c r="AL3377"/>
    </row>
    <row r="3378" spans="6:38" ht="12.75">
      <c r="F3378"/>
      <c r="AK3378" s="1"/>
      <c r="AL3378"/>
    </row>
    <row r="3379" spans="6:38" ht="12.75">
      <c r="F3379"/>
      <c r="AK3379" s="1"/>
      <c r="AL3379"/>
    </row>
    <row r="3380" spans="6:38" ht="12.75">
      <c r="F3380"/>
      <c r="AK3380" s="1"/>
      <c r="AL3380"/>
    </row>
    <row r="3381" spans="6:38" ht="12.75">
      <c r="F3381"/>
      <c r="AK3381" s="1"/>
      <c r="AL3381"/>
    </row>
    <row r="3382" spans="6:38" ht="12.75">
      <c r="F3382"/>
      <c r="AK3382" s="1"/>
      <c r="AL3382"/>
    </row>
    <row r="3383" spans="6:38" ht="12.75">
      <c r="F3383"/>
      <c r="AK3383" s="1"/>
      <c r="AL3383"/>
    </row>
    <row r="3384" spans="6:38" ht="12.75">
      <c r="F3384"/>
      <c r="AK3384" s="1"/>
      <c r="AL3384"/>
    </row>
    <row r="3385" spans="6:38" ht="12.75">
      <c r="F3385"/>
      <c r="AK3385" s="1"/>
      <c r="AL3385"/>
    </row>
    <row r="3386" spans="6:38" ht="12.75">
      <c r="F3386"/>
      <c r="AK3386" s="1"/>
      <c r="AL3386"/>
    </row>
    <row r="3387" spans="6:38" ht="12.75">
      <c r="F3387"/>
      <c r="AK3387" s="1"/>
      <c r="AL3387"/>
    </row>
    <row r="3388" spans="6:38" ht="12.75">
      <c r="F3388"/>
      <c r="AK3388" s="1"/>
      <c r="AL3388"/>
    </row>
    <row r="3389" spans="6:38" ht="12.75">
      <c r="F3389"/>
      <c r="AK3389" s="1"/>
      <c r="AL3389"/>
    </row>
    <row r="3390" spans="6:38" ht="12.75">
      <c r="F3390"/>
      <c r="AK3390" s="1"/>
      <c r="AL3390"/>
    </row>
    <row r="3391" spans="6:38" ht="12.75">
      <c r="F3391"/>
      <c r="AK3391" s="1"/>
      <c r="AL3391"/>
    </row>
    <row r="3392" spans="6:38" ht="12.75">
      <c r="F3392"/>
      <c r="AK3392" s="1"/>
      <c r="AL3392"/>
    </row>
    <row r="3393" spans="6:38" ht="12.75">
      <c r="F3393"/>
      <c r="AK3393" s="1"/>
      <c r="AL3393"/>
    </row>
    <row r="3394" spans="6:38" ht="12.75">
      <c r="F3394"/>
      <c r="AK3394" s="1"/>
      <c r="AL3394"/>
    </row>
    <row r="3395" spans="6:38" ht="12.75">
      <c r="F3395"/>
      <c r="AK3395" s="1"/>
      <c r="AL3395"/>
    </row>
    <row r="3396" spans="6:38" ht="12.75">
      <c r="F3396"/>
      <c r="AK3396" s="1"/>
      <c r="AL3396"/>
    </row>
    <row r="3397" spans="6:38" ht="12.75">
      <c r="F3397"/>
      <c r="AK3397" s="1"/>
      <c r="AL3397"/>
    </row>
    <row r="3398" spans="6:38" ht="12.75">
      <c r="F3398"/>
      <c r="AK3398" s="1"/>
      <c r="AL3398"/>
    </row>
    <row r="3399" spans="6:38" ht="12.75">
      <c r="F3399"/>
      <c r="AK3399" s="1"/>
      <c r="AL3399"/>
    </row>
    <row r="3400" spans="6:38" ht="12.75">
      <c r="F3400"/>
      <c r="AK3400" s="1"/>
      <c r="AL3400"/>
    </row>
    <row r="3401" spans="6:38" ht="12.75">
      <c r="F3401"/>
      <c r="AK3401" s="1"/>
      <c r="AL3401"/>
    </row>
    <row r="3402" spans="6:38" ht="12.75">
      <c r="F3402"/>
      <c r="AK3402" s="1"/>
      <c r="AL3402"/>
    </row>
    <row r="3403" spans="6:38" ht="12.75">
      <c r="F3403"/>
      <c r="AK3403" s="1"/>
      <c r="AL3403"/>
    </row>
    <row r="3404" spans="6:38" ht="12.75">
      <c r="F3404"/>
      <c r="AK3404" s="1"/>
      <c r="AL3404"/>
    </row>
    <row r="3405" spans="6:38" ht="12.75">
      <c r="F3405"/>
      <c r="AK3405" s="1"/>
      <c r="AL3405"/>
    </row>
    <row r="3406" spans="6:38" ht="12.75">
      <c r="F3406"/>
      <c r="AK3406" s="1"/>
      <c r="AL3406"/>
    </row>
    <row r="3407" spans="6:38" ht="12.75">
      <c r="F3407"/>
      <c r="AK3407" s="1"/>
      <c r="AL3407"/>
    </row>
    <row r="3408" spans="6:38" ht="12.75">
      <c r="F3408"/>
      <c r="AK3408" s="1"/>
      <c r="AL3408"/>
    </row>
    <row r="3409" spans="6:38" ht="12.75">
      <c r="F3409"/>
      <c r="AK3409" s="1"/>
      <c r="AL3409"/>
    </row>
    <row r="3410" spans="6:38" ht="12.75">
      <c r="F3410"/>
      <c r="AK3410" s="1"/>
      <c r="AL3410"/>
    </row>
    <row r="3411" spans="6:38" ht="12.75">
      <c r="F3411"/>
      <c r="AK3411" s="1"/>
      <c r="AL3411"/>
    </row>
    <row r="3412" spans="6:38" ht="12.75">
      <c r="F3412"/>
      <c r="AK3412" s="1"/>
      <c r="AL3412"/>
    </row>
    <row r="3413" spans="6:38" ht="12.75">
      <c r="F3413"/>
      <c r="AK3413" s="1"/>
      <c r="AL3413"/>
    </row>
    <row r="3414" spans="6:38" ht="12.75">
      <c r="F3414"/>
      <c r="AK3414" s="1"/>
      <c r="AL3414"/>
    </row>
    <row r="3415" spans="6:38" ht="12.75">
      <c r="F3415"/>
      <c r="AK3415" s="1"/>
      <c r="AL3415"/>
    </row>
    <row r="3416" spans="6:38" ht="12.75">
      <c r="F3416"/>
      <c r="AK3416" s="1"/>
      <c r="AL3416"/>
    </row>
    <row r="3417" spans="6:38" ht="12.75">
      <c r="F3417"/>
      <c r="AK3417" s="1"/>
      <c r="AL3417"/>
    </row>
    <row r="3418" spans="6:38" ht="12.75">
      <c r="F3418"/>
      <c r="AK3418" s="1"/>
      <c r="AL3418"/>
    </row>
    <row r="3419" spans="6:38" ht="12.75">
      <c r="F3419"/>
      <c r="AK3419" s="1"/>
      <c r="AL3419"/>
    </row>
    <row r="3420" spans="6:38" ht="12.75">
      <c r="F3420"/>
      <c r="AK3420" s="1"/>
      <c r="AL3420"/>
    </row>
    <row r="3421" spans="6:38" ht="12.75">
      <c r="F3421"/>
      <c r="AK3421" s="1"/>
      <c r="AL3421"/>
    </row>
    <row r="3422" spans="6:38" ht="12.75">
      <c r="F3422"/>
      <c r="AK3422" s="1"/>
      <c r="AL3422"/>
    </row>
    <row r="3423" spans="6:38" ht="12.75">
      <c r="F3423"/>
      <c r="AK3423" s="1"/>
      <c r="AL3423"/>
    </row>
    <row r="3424" spans="6:38" ht="12.75">
      <c r="F3424"/>
      <c r="AK3424" s="1"/>
      <c r="AL3424"/>
    </row>
    <row r="3425" spans="6:38" ht="12.75">
      <c r="F3425"/>
      <c r="AK3425" s="1"/>
      <c r="AL3425"/>
    </row>
    <row r="3426" spans="6:38" ht="12.75">
      <c r="F3426"/>
      <c r="AK3426" s="1"/>
      <c r="AL3426"/>
    </row>
    <row r="3427" spans="6:38" ht="12.75">
      <c r="F3427"/>
      <c r="AK3427" s="1"/>
      <c r="AL3427"/>
    </row>
    <row r="3428" spans="6:38" ht="12.75">
      <c r="F3428"/>
      <c r="AK3428" s="1"/>
      <c r="AL3428"/>
    </row>
    <row r="3429" spans="6:38" ht="12.75">
      <c r="F3429"/>
      <c r="AK3429" s="1"/>
      <c r="AL3429"/>
    </row>
    <row r="3430" spans="6:38" ht="12.75">
      <c r="F3430"/>
      <c r="AK3430" s="1"/>
      <c r="AL3430"/>
    </row>
    <row r="3431" spans="6:38" ht="12.75">
      <c r="F3431"/>
      <c r="AK3431" s="1"/>
      <c r="AL3431"/>
    </row>
    <row r="3432" spans="6:38" ht="12.75">
      <c r="F3432"/>
      <c r="AK3432" s="1"/>
      <c r="AL3432"/>
    </row>
    <row r="3433" spans="6:38" ht="12.75">
      <c r="F3433"/>
      <c r="AK3433" s="1"/>
      <c r="AL3433"/>
    </row>
    <row r="3434" spans="6:38" ht="12.75">
      <c r="F3434"/>
      <c r="AK3434" s="1"/>
      <c r="AL3434"/>
    </row>
    <row r="3435" spans="6:38" ht="12.75">
      <c r="F3435"/>
      <c r="AK3435" s="1"/>
      <c r="AL3435"/>
    </row>
    <row r="3436" spans="6:38" ht="12.75">
      <c r="F3436"/>
      <c r="AK3436" s="1"/>
      <c r="AL3436"/>
    </row>
    <row r="3437" spans="6:38" ht="12.75">
      <c r="F3437"/>
      <c r="AK3437" s="1"/>
      <c r="AL3437"/>
    </row>
    <row r="3438" spans="6:38" ht="12.75">
      <c r="F3438"/>
      <c r="AK3438" s="1"/>
      <c r="AL3438"/>
    </row>
    <row r="3439" spans="6:38" ht="12.75">
      <c r="F3439"/>
      <c r="AK3439" s="1"/>
      <c r="AL3439"/>
    </row>
    <row r="3440" spans="6:38" ht="12.75">
      <c r="F3440"/>
      <c r="AK3440" s="1"/>
      <c r="AL3440"/>
    </row>
    <row r="3441" spans="6:38" ht="12.75">
      <c r="F3441"/>
      <c r="AK3441" s="1"/>
      <c r="AL3441"/>
    </row>
    <row r="3442" spans="6:38" ht="12.75">
      <c r="F3442"/>
      <c r="AK3442" s="1"/>
      <c r="AL3442"/>
    </row>
    <row r="3443" spans="6:38" ht="12.75">
      <c r="F3443"/>
      <c r="AK3443" s="1"/>
      <c r="AL3443"/>
    </row>
    <row r="3444" spans="6:38" ht="12.75">
      <c r="F3444"/>
      <c r="AK3444" s="1"/>
      <c r="AL3444"/>
    </row>
    <row r="3445" spans="6:38" ht="12.75">
      <c r="F3445"/>
      <c r="AK3445" s="1"/>
      <c r="AL3445"/>
    </row>
    <row r="3446" spans="6:38" ht="12.75">
      <c r="F3446"/>
      <c r="AK3446" s="1"/>
      <c r="AL3446"/>
    </row>
    <row r="3447" spans="6:38" ht="12.75">
      <c r="F3447"/>
      <c r="AK3447" s="1"/>
      <c r="AL3447"/>
    </row>
    <row r="3448" spans="6:38" ht="12.75">
      <c r="F3448"/>
      <c r="AK3448" s="1"/>
      <c r="AL3448"/>
    </row>
    <row r="3449" spans="6:38" ht="12.75">
      <c r="F3449"/>
      <c r="AK3449" s="1"/>
      <c r="AL3449"/>
    </row>
    <row r="3450" spans="6:38" ht="12.75">
      <c r="F3450"/>
      <c r="AK3450" s="1"/>
      <c r="AL3450"/>
    </row>
    <row r="3451" spans="6:38" ht="12.75">
      <c r="F3451"/>
      <c r="AK3451" s="1"/>
      <c r="AL3451"/>
    </row>
    <row r="3452" spans="6:38" ht="12.75">
      <c r="F3452"/>
      <c r="AK3452" s="1"/>
      <c r="AL3452"/>
    </row>
    <row r="3453" spans="6:38" ht="12.75">
      <c r="F3453"/>
      <c r="AK3453" s="1"/>
      <c r="AL3453"/>
    </row>
    <row r="3454" spans="6:38" ht="12.75">
      <c r="F3454"/>
      <c r="AK3454" s="1"/>
      <c r="AL3454"/>
    </row>
    <row r="3455" spans="6:38" ht="12.75">
      <c r="F3455"/>
      <c r="AK3455" s="1"/>
      <c r="AL3455"/>
    </row>
    <row r="3456" spans="6:38" ht="12.75">
      <c r="F3456"/>
      <c r="AK3456" s="1"/>
      <c r="AL3456"/>
    </row>
    <row r="3457" spans="6:38" ht="12.75">
      <c r="F3457"/>
      <c r="AK3457" s="1"/>
      <c r="AL3457"/>
    </row>
    <row r="3458" spans="6:38" ht="12.75">
      <c r="F3458"/>
      <c r="AK3458" s="1"/>
      <c r="AL3458"/>
    </row>
    <row r="3459" spans="6:38" ht="12.75">
      <c r="F3459"/>
      <c r="AK3459" s="1"/>
      <c r="AL3459"/>
    </row>
    <row r="3460" spans="6:38" ht="12.75">
      <c r="F3460"/>
      <c r="AK3460" s="1"/>
      <c r="AL3460"/>
    </row>
    <row r="3461" spans="6:38" ht="12.75">
      <c r="F3461"/>
      <c r="AK3461" s="1"/>
      <c r="AL3461"/>
    </row>
    <row r="3462" spans="6:38" ht="12.75">
      <c r="F3462"/>
      <c r="AK3462" s="1"/>
      <c r="AL3462"/>
    </row>
    <row r="3463" spans="6:38" ht="12.75">
      <c r="F3463"/>
      <c r="AK3463" s="1"/>
      <c r="AL3463"/>
    </row>
    <row r="3464" spans="6:38" ht="12.75">
      <c r="F3464"/>
      <c r="AK3464" s="1"/>
      <c r="AL3464"/>
    </row>
    <row r="3465" spans="6:38" ht="12.75">
      <c r="F3465"/>
      <c r="AK3465" s="1"/>
      <c r="AL3465"/>
    </row>
    <row r="3466" spans="6:38" ht="12.75">
      <c r="F3466"/>
      <c r="AK3466" s="1"/>
      <c r="AL3466"/>
    </row>
    <row r="3467" spans="6:38" ht="12.75">
      <c r="F3467"/>
      <c r="AK3467" s="1"/>
      <c r="AL3467"/>
    </row>
    <row r="3468" spans="6:38" ht="12.75">
      <c r="F3468"/>
      <c r="AK3468" s="1"/>
      <c r="AL3468"/>
    </row>
    <row r="3469" spans="6:38" ht="12.75">
      <c r="F3469"/>
      <c r="AK3469" s="1"/>
      <c r="AL3469"/>
    </row>
    <row r="3470" spans="6:38" ht="12.75">
      <c r="F3470"/>
      <c r="AK3470" s="1"/>
      <c r="AL3470"/>
    </row>
    <row r="3471" spans="6:38" ht="12.75">
      <c r="F3471"/>
      <c r="AK3471" s="1"/>
      <c r="AL3471"/>
    </row>
    <row r="3472" spans="6:38" ht="12.75">
      <c r="F3472"/>
      <c r="AK3472" s="1"/>
      <c r="AL3472"/>
    </row>
    <row r="3473" spans="6:38" ht="12.75">
      <c r="F3473"/>
      <c r="AK3473" s="1"/>
      <c r="AL3473"/>
    </row>
    <row r="3474" spans="6:38" ht="12.75">
      <c r="F3474"/>
      <c r="AK3474" s="1"/>
      <c r="AL3474"/>
    </row>
    <row r="3475" spans="6:38" ht="12.75">
      <c r="F3475"/>
      <c r="AK3475" s="1"/>
      <c r="AL3475"/>
    </row>
    <row r="3476" spans="6:38" ht="12.75">
      <c r="F3476"/>
      <c r="AK3476" s="1"/>
      <c r="AL3476"/>
    </row>
    <row r="3477" spans="6:38" ht="12.75">
      <c r="F3477"/>
      <c r="AK3477" s="1"/>
      <c r="AL3477"/>
    </row>
    <row r="3478" spans="6:38" ht="12.75">
      <c r="F3478"/>
      <c r="AK3478" s="1"/>
      <c r="AL3478"/>
    </row>
    <row r="3479" spans="6:38" ht="12.75">
      <c r="F3479"/>
      <c r="AK3479" s="1"/>
      <c r="AL3479"/>
    </row>
    <row r="3480" spans="6:38" ht="12.75">
      <c r="F3480"/>
      <c r="AK3480" s="1"/>
      <c r="AL3480"/>
    </row>
    <row r="3481" spans="6:38" ht="12.75">
      <c r="F3481"/>
      <c r="AK3481" s="1"/>
      <c r="AL3481"/>
    </row>
    <row r="3482" spans="6:38" ht="12.75">
      <c r="F3482"/>
      <c r="AK3482" s="1"/>
      <c r="AL3482"/>
    </row>
    <row r="3483" spans="6:38" ht="12.75">
      <c r="F3483"/>
      <c r="AK3483" s="1"/>
      <c r="AL3483"/>
    </row>
    <row r="3484" spans="6:38" ht="12.75">
      <c r="F3484"/>
      <c r="AK3484" s="1"/>
      <c r="AL3484"/>
    </row>
    <row r="3485" spans="6:38" ht="12.75">
      <c r="F3485"/>
      <c r="AK3485" s="1"/>
      <c r="AL3485"/>
    </row>
    <row r="3486" spans="6:38" ht="12.75">
      <c r="F3486"/>
      <c r="AK3486" s="1"/>
      <c r="AL3486"/>
    </row>
    <row r="3487" spans="6:38" ht="12.75">
      <c r="F3487"/>
      <c r="AK3487" s="1"/>
      <c r="AL3487"/>
    </row>
    <row r="3488" spans="6:38" ht="12.75">
      <c r="F3488"/>
      <c r="AK3488" s="1"/>
      <c r="AL3488"/>
    </row>
    <row r="3489" spans="6:38" ht="12.75">
      <c r="F3489"/>
      <c r="AK3489" s="1"/>
      <c r="AL3489"/>
    </row>
    <row r="3490" spans="6:38" ht="12.75">
      <c r="F3490"/>
      <c r="AK3490" s="1"/>
      <c r="AL3490"/>
    </row>
    <row r="3491" spans="6:38" ht="12.75">
      <c r="F3491"/>
      <c r="AK3491" s="1"/>
      <c r="AL3491"/>
    </row>
    <row r="3492" spans="6:38" ht="12.75">
      <c r="F3492"/>
      <c r="AK3492" s="1"/>
      <c r="AL3492"/>
    </row>
    <row r="3493" spans="6:38" ht="12.75">
      <c r="F3493"/>
      <c r="AK3493" s="1"/>
      <c r="AL3493"/>
    </row>
    <row r="3494" spans="6:38" ht="12.75">
      <c r="F3494"/>
      <c r="AK3494" s="1"/>
      <c r="AL3494"/>
    </row>
    <row r="3495" spans="6:38" ht="12.75">
      <c r="F3495"/>
      <c r="AK3495" s="1"/>
      <c r="AL3495"/>
    </row>
    <row r="3496" spans="6:38" ht="12.75">
      <c r="F3496"/>
      <c r="AK3496" s="1"/>
      <c r="AL3496"/>
    </row>
    <row r="3497" spans="6:38" ht="12.75">
      <c r="F3497"/>
      <c r="AK3497" s="1"/>
      <c r="AL3497"/>
    </row>
    <row r="3498" spans="6:38" ht="12.75">
      <c r="F3498"/>
      <c r="AK3498" s="1"/>
      <c r="AL3498"/>
    </row>
    <row r="3499" spans="6:38" ht="12.75">
      <c r="F3499"/>
      <c r="AK3499" s="1"/>
      <c r="AL3499"/>
    </row>
    <row r="3500" spans="6:38" ht="12.75">
      <c r="F3500"/>
      <c r="AK3500" s="1"/>
      <c r="AL3500"/>
    </row>
    <row r="3501" spans="6:38" ht="12.75">
      <c r="F3501"/>
      <c r="AK3501" s="1"/>
      <c r="AL3501"/>
    </row>
    <row r="3502" spans="6:38" ht="12.75">
      <c r="F3502"/>
      <c r="AK3502" s="1"/>
      <c r="AL3502"/>
    </row>
    <row r="3503" spans="6:38" ht="12.75">
      <c r="F3503"/>
      <c r="AK3503" s="1"/>
      <c r="AL3503"/>
    </row>
    <row r="3504" spans="6:38" ht="12.75">
      <c r="F3504"/>
      <c r="AK3504" s="1"/>
      <c r="AL3504"/>
    </row>
    <row r="3505" spans="6:38" ht="12.75">
      <c r="F3505"/>
      <c r="AK3505" s="1"/>
      <c r="AL3505"/>
    </row>
    <row r="3506" spans="6:38" ht="12.75">
      <c r="F3506"/>
      <c r="AK3506" s="1"/>
      <c r="AL3506"/>
    </row>
    <row r="3507" spans="6:38" ht="12.75">
      <c r="F3507"/>
      <c r="AK3507" s="1"/>
      <c r="AL3507"/>
    </row>
    <row r="3508" spans="6:38" ht="12.75">
      <c r="F3508"/>
      <c r="AK3508" s="1"/>
      <c r="AL3508"/>
    </row>
    <row r="3509" spans="6:38" ht="12.75">
      <c r="F3509"/>
      <c r="AK3509" s="1"/>
      <c r="AL3509"/>
    </row>
    <row r="3510" spans="6:38" ht="12.75">
      <c r="F3510"/>
      <c r="AK3510" s="1"/>
      <c r="AL3510"/>
    </row>
    <row r="3511" spans="6:38" ht="12.75">
      <c r="F3511"/>
      <c r="AK3511" s="1"/>
      <c r="AL3511"/>
    </row>
    <row r="3512" spans="6:38" ht="12.75">
      <c r="F3512"/>
      <c r="AK3512" s="1"/>
      <c r="AL3512"/>
    </row>
    <row r="3513" spans="6:38" ht="12.75">
      <c r="F3513"/>
      <c r="AK3513" s="1"/>
      <c r="AL3513"/>
    </row>
    <row r="3514" spans="6:38" ht="12.75">
      <c r="F3514"/>
      <c r="AK3514" s="1"/>
      <c r="AL3514"/>
    </row>
    <row r="3515" spans="6:38" ht="12.75">
      <c r="F3515"/>
      <c r="AK3515" s="1"/>
      <c r="AL3515"/>
    </row>
    <row r="3516" spans="6:38" ht="12.75">
      <c r="F3516"/>
      <c r="AK3516" s="1"/>
      <c r="AL3516"/>
    </row>
    <row r="3517" spans="6:38" ht="12.75">
      <c r="F3517"/>
      <c r="AK3517" s="1"/>
      <c r="AL3517"/>
    </row>
    <row r="3518" spans="6:38" ht="12.75">
      <c r="F3518"/>
      <c r="AK3518" s="1"/>
      <c r="AL3518"/>
    </row>
    <row r="3519" spans="6:38" ht="12.75">
      <c r="F3519"/>
      <c r="AK3519" s="1"/>
      <c r="AL3519"/>
    </row>
    <row r="3520" spans="6:38" ht="12.75">
      <c r="F3520"/>
      <c r="AK3520" s="1"/>
      <c r="AL3520"/>
    </row>
    <row r="3521" spans="6:38" ht="12.75">
      <c r="F3521"/>
      <c r="AK3521" s="1"/>
      <c r="AL3521"/>
    </row>
    <row r="3522" spans="6:38" ht="12.75">
      <c r="F3522"/>
      <c r="AK3522" s="1"/>
      <c r="AL3522"/>
    </row>
    <row r="3523" spans="6:38" ht="12.75">
      <c r="F3523"/>
      <c r="AK3523" s="1"/>
      <c r="AL3523"/>
    </row>
    <row r="3524" spans="6:38" ht="12.75">
      <c r="F3524"/>
      <c r="AK3524" s="1"/>
      <c r="AL3524"/>
    </row>
    <row r="3525" spans="6:38" ht="12.75">
      <c r="F3525"/>
      <c r="AK3525" s="1"/>
      <c r="AL3525"/>
    </row>
    <row r="3526" spans="6:38" ht="12.75">
      <c r="F3526"/>
      <c r="AK3526" s="1"/>
      <c r="AL3526"/>
    </row>
    <row r="3527" spans="6:38" ht="12.75">
      <c r="F3527"/>
      <c r="AK3527" s="1"/>
      <c r="AL3527"/>
    </row>
    <row r="3528" spans="6:38" ht="12.75">
      <c r="F3528"/>
      <c r="AK3528" s="1"/>
      <c r="AL3528"/>
    </row>
    <row r="3529" spans="6:38" ht="12.75">
      <c r="F3529"/>
      <c r="AK3529" s="1"/>
      <c r="AL3529"/>
    </row>
    <row r="3530" spans="6:38" ht="12.75">
      <c r="F3530"/>
      <c r="AK3530" s="1"/>
      <c r="AL3530"/>
    </row>
    <row r="3531" spans="6:38" ht="12.75">
      <c r="F3531"/>
      <c r="AK3531" s="1"/>
      <c r="AL3531"/>
    </row>
    <row r="3532" spans="6:38" ht="12.75">
      <c r="F3532"/>
      <c r="AK3532" s="1"/>
      <c r="AL3532"/>
    </row>
    <row r="3533" spans="6:38" ht="12.75">
      <c r="F3533"/>
      <c r="AK3533" s="1"/>
      <c r="AL3533"/>
    </row>
    <row r="3534" spans="6:38" ht="12.75">
      <c r="F3534"/>
      <c r="AK3534" s="1"/>
      <c r="AL3534"/>
    </row>
    <row r="3535" spans="6:38" ht="12.75">
      <c r="F3535"/>
      <c r="AK3535" s="1"/>
      <c r="AL3535"/>
    </row>
    <row r="3536" spans="6:38" ht="12.75">
      <c r="F3536"/>
      <c r="AK3536" s="1"/>
      <c r="AL3536"/>
    </row>
    <row r="3537" spans="6:38" ht="12.75">
      <c r="F3537"/>
      <c r="AK3537" s="1"/>
      <c r="AL3537"/>
    </row>
    <row r="3538" spans="6:38" ht="12.75">
      <c r="F3538"/>
      <c r="AK3538" s="1"/>
      <c r="AL3538"/>
    </row>
    <row r="3539" spans="6:38" ht="12.75">
      <c r="F3539"/>
      <c r="AK3539" s="1"/>
      <c r="AL3539"/>
    </row>
    <row r="3540" spans="6:38" ht="12.75">
      <c r="F3540"/>
      <c r="AK3540" s="1"/>
      <c r="AL3540"/>
    </row>
    <row r="3541" spans="6:38" ht="12.75">
      <c r="F3541"/>
      <c r="AK3541" s="1"/>
      <c r="AL3541"/>
    </row>
    <row r="3542" spans="6:38" ht="12.75">
      <c r="F3542"/>
      <c r="AK3542" s="1"/>
      <c r="AL3542"/>
    </row>
    <row r="3543" spans="6:38" ht="12.75">
      <c r="F3543"/>
      <c r="AK3543" s="1"/>
      <c r="AL3543"/>
    </row>
    <row r="3544" spans="6:38" ht="12.75">
      <c r="F3544"/>
      <c r="AK3544" s="1"/>
      <c r="AL3544"/>
    </row>
    <row r="3545" spans="6:38" ht="12.75">
      <c r="F3545"/>
      <c r="AK3545" s="1"/>
      <c r="AL3545"/>
    </row>
    <row r="3546" spans="6:38" ht="12.75">
      <c r="F3546"/>
      <c r="AK3546" s="1"/>
      <c r="AL3546"/>
    </row>
    <row r="3547" spans="6:38" ht="12.75">
      <c r="F3547"/>
      <c r="AK3547" s="1"/>
      <c r="AL3547"/>
    </row>
    <row r="3548" spans="6:38" ht="12.75">
      <c r="F3548"/>
      <c r="AK3548" s="1"/>
      <c r="AL3548"/>
    </row>
    <row r="3549" spans="6:38" ht="12.75">
      <c r="F3549"/>
      <c r="AK3549" s="1"/>
      <c r="AL3549"/>
    </row>
    <row r="3550" spans="6:38" ht="12.75">
      <c r="F3550"/>
      <c r="AK3550" s="1"/>
      <c r="AL3550"/>
    </row>
    <row r="3551" spans="6:38" ht="12.75">
      <c r="F3551"/>
      <c r="AK3551" s="1"/>
      <c r="AL3551"/>
    </row>
    <row r="3552" spans="6:38" ht="12.75">
      <c r="F3552"/>
      <c r="AK3552" s="1"/>
      <c r="AL3552"/>
    </row>
    <row r="3553" spans="6:38" ht="12.75">
      <c r="F3553"/>
      <c r="AK3553" s="1"/>
      <c r="AL3553"/>
    </row>
    <row r="3554" spans="6:38" ht="12.75">
      <c r="F3554"/>
      <c r="AK3554" s="1"/>
      <c r="AL3554"/>
    </row>
    <row r="3555" spans="6:38" ht="12.75">
      <c r="F3555"/>
      <c r="AK3555" s="1"/>
      <c r="AL3555"/>
    </row>
    <row r="3556" spans="6:38" ht="12.75">
      <c r="F3556"/>
      <c r="AK3556" s="1"/>
      <c r="AL3556"/>
    </row>
    <row r="3557" spans="6:38" ht="12.75">
      <c r="F3557"/>
      <c r="AK3557" s="1"/>
      <c r="AL3557"/>
    </row>
    <row r="3558" spans="6:38" ht="12.75">
      <c r="F3558"/>
      <c r="AK3558" s="1"/>
      <c r="AL3558"/>
    </row>
    <row r="3559" spans="6:38" ht="12.75">
      <c r="F3559"/>
      <c r="AK3559" s="1"/>
      <c r="AL3559"/>
    </row>
    <row r="3560" spans="6:38" ht="12.75">
      <c r="F3560"/>
      <c r="AK3560" s="1"/>
      <c r="AL3560"/>
    </row>
    <row r="3561" spans="6:38" ht="12.75">
      <c r="F3561"/>
      <c r="AK3561" s="1"/>
      <c r="AL3561"/>
    </row>
    <row r="3562" spans="6:38" ht="12.75">
      <c r="F3562"/>
      <c r="AK3562" s="1"/>
      <c r="AL3562"/>
    </row>
    <row r="3563" spans="6:38" ht="12.75">
      <c r="F3563"/>
      <c r="AK3563" s="1"/>
      <c r="AL3563"/>
    </row>
    <row r="3564" spans="6:38" ht="12.75">
      <c r="F3564"/>
      <c r="AK3564" s="1"/>
      <c r="AL3564"/>
    </row>
    <row r="3565" spans="6:38" ht="12.75">
      <c r="F3565"/>
      <c r="AK3565" s="1"/>
      <c r="AL3565"/>
    </row>
    <row r="3566" spans="6:38" ht="12.75">
      <c r="F3566"/>
      <c r="AK3566" s="1"/>
      <c r="AL3566"/>
    </row>
    <row r="3567" spans="6:38" ht="12.75">
      <c r="F3567"/>
      <c r="AK3567" s="1"/>
      <c r="AL3567"/>
    </row>
    <row r="3568" spans="6:38" ht="12.75">
      <c r="F3568"/>
      <c r="AK3568" s="1"/>
      <c r="AL3568"/>
    </row>
    <row r="3569" spans="6:38" ht="12.75">
      <c r="F3569"/>
      <c r="AK3569" s="1"/>
      <c r="AL3569"/>
    </row>
    <row r="3570" spans="6:38" ht="12.75">
      <c r="F3570"/>
      <c r="AK3570" s="1"/>
      <c r="AL3570"/>
    </row>
    <row r="3571" spans="6:38" ht="12.75">
      <c r="F3571"/>
      <c r="AK3571" s="1"/>
      <c r="AL3571"/>
    </row>
    <row r="3572" spans="6:38" ht="12.75">
      <c r="F3572"/>
      <c r="AK3572" s="1"/>
      <c r="AL3572"/>
    </row>
    <row r="3573" spans="6:38" ht="12.75">
      <c r="F3573"/>
      <c r="AK3573" s="1"/>
      <c r="AL3573"/>
    </row>
    <row r="3574" spans="6:38" ht="12.75">
      <c r="F3574"/>
      <c r="AK3574" s="1"/>
      <c r="AL3574"/>
    </row>
    <row r="3575" spans="6:38" ht="12.75">
      <c r="F3575"/>
      <c r="AK3575" s="1"/>
      <c r="AL3575"/>
    </row>
    <row r="3576" spans="6:38" ht="12.75">
      <c r="F3576"/>
      <c r="AK3576" s="1"/>
      <c r="AL3576"/>
    </row>
    <row r="3577" spans="6:38" ht="12.75">
      <c r="F3577"/>
      <c r="AK3577" s="1"/>
      <c r="AL3577"/>
    </row>
    <row r="3578" spans="6:38" ht="12.75">
      <c r="F3578"/>
      <c r="AK3578" s="1"/>
      <c r="AL3578"/>
    </row>
    <row r="3579" spans="6:38" ht="12.75">
      <c r="F3579"/>
      <c r="AK3579" s="1"/>
      <c r="AL3579"/>
    </row>
    <row r="3580" spans="6:38" ht="12.75">
      <c r="F3580"/>
      <c r="AK3580" s="1"/>
      <c r="AL3580"/>
    </row>
    <row r="3581" spans="6:38" ht="12.75">
      <c r="F3581"/>
      <c r="AK3581" s="1"/>
      <c r="AL3581"/>
    </row>
    <row r="3582" spans="6:38" ht="12.75">
      <c r="F3582"/>
      <c r="AK3582" s="1"/>
      <c r="AL3582"/>
    </row>
    <row r="3583" spans="6:38" ht="12.75">
      <c r="F3583"/>
      <c r="AK3583" s="1"/>
      <c r="AL3583"/>
    </row>
    <row r="3584" spans="6:38" ht="12.75">
      <c r="F3584"/>
      <c r="AK3584" s="1"/>
      <c r="AL3584"/>
    </row>
    <row r="3585" spans="6:38" ht="12.75">
      <c r="F3585"/>
      <c r="AK3585" s="1"/>
      <c r="AL3585"/>
    </row>
    <row r="3586" spans="6:38" ht="12.75">
      <c r="F3586"/>
      <c r="AK3586" s="1"/>
      <c r="AL3586"/>
    </row>
    <row r="3587" spans="6:38" ht="12.75">
      <c r="F3587"/>
      <c r="AK3587" s="1"/>
      <c r="AL3587"/>
    </row>
    <row r="3588" spans="6:38" ht="12.75">
      <c r="F3588"/>
      <c r="AK3588" s="1"/>
      <c r="AL3588"/>
    </row>
    <row r="3589" spans="6:38" ht="12.75">
      <c r="F3589"/>
      <c r="AK3589" s="1"/>
      <c r="AL3589"/>
    </row>
    <row r="3590" spans="6:38" ht="12.75">
      <c r="F3590"/>
      <c r="AK3590" s="1"/>
      <c r="AL3590"/>
    </row>
    <row r="3591" spans="6:38" ht="12.75">
      <c r="F3591"/>
      <c r="AK3591" s="1"/>
      <c r="AL3591"/>
    </row>
    <row r="3592" spans="6:38" ht="12.75">
      <c r="F3592"/>
      <c r="AK3592" s="1"/>
      <c r="AL3592"/>
    </row>
    <row r="3593" spans="6:38" ht="12.75">
      <c r="F3593"/>
      <c r="AK3593" s="1"/>
      <c r="AL3593"/>
    </row>
    <row r="3594" spans="6:38" ht="12.75">
      <c r="F3594"/>
      <c r="AK3594" s="1"/>
      <c r="AL3594"/>
    </row>
    <row r="3595" spans="6:38" ht="12.75">
      <c r="F3595"/>
      <c r="AK3595" s="1"/>
      <c r="AL3595"/>
    </row>
    <row r="3596" spans="6:38" ht="12.75">
      <c r="F3596"/>
      <c r="AK3596" s="1"/>
      <c r="AL3596"/>
    </row>
    <row r="3597" spans="6:38" ht="12.75">
      <c r="F3597"/>
      <c r="AK3597" s="1"/>
      <c r="AL3597"/>
    </row>
    <row r="3598" spans="6:38" ht="12.75">
      <c r="F3598"/>
      <c r="AK3598" s="1"/>
      <c r="AL3598"/>
    </row>
    <row r="3599" spans="6:38" ht="12.75">
      <c r="F3599"/>
      <c r="AK3599" s="1"/>
      <c r="AL3599"/>
    </row>
    <row r="3600" spans="6:38" ht="12.75">
      <c r="F3600"/>
      <c r="AK3600" s="1"/>
      <c r="AL3600"/>
    </row>
    <row r="3601" spans="6:38" ht="12.75">
      <c r="F3601"/>
      <c r="AK3601" s="1"/>
      <c r="AL3601"/>
    </row>
    <row r="3602" spans="6:38" ht="12.75">
      <c r="F3602"/>
      <c r="AK3602" s="1"/>
      <c r="AL3602"/>
    </row>
    <row r="3603" spans="6:38" ht="12.75">
      <c r="F3603"/>
      <c r="AK3603" s="1"/>
      <c r="AL3603"/>
    </row>
    <row r="3604" spans="6:38" ht="12.75">
      <c r="F3604"/>
      <c r="AK3604" s="1"/>
      <c r="AL3604"/>
    </row>
    <row r="3605" spans="6:38" ht="12.75">
      <c r="F3605"/>
      <c r="AK3605" s="1"/>
      <c r="AL3605"/>
    </row>
    <row r="3606" spans="6:38" ht="12.75">
      <c r="F3606"/>
      <c r="AK3606" s="1"/>
      <c r="AL3606"/>
    </row>
    <row r="3607" spans="6:38" ht="12.75">
      <c r="F3607"/>
      <c r="AK3607" s="1"/>
      <c r="AL3607"/>
    </row>
    <row r="3608" spans="6:38" ht="12.75">
      <c r="F3608"/>
      <c r="AK3608" s="1"/>
      <c r="AL3608"/>
    </row>
    <row r="3609" spans="6:38" ht="12.75">
      <c r="F3609"/>
      <c r="AK3609" s="1"/>
      <c r="AL3609"/>
    </row>
    <row r="3610" spans="6:38" ht="12.75">
      <c r="F3610"/>
      <c r="AK3610" s="1"/>
      <c r="AL3610"/>
    </row>
    <row r="3611" spans="6:38" ht="12.75">
      <c r="F3611"/>
      <c r="AK3611" s="1"/>
      <c r="AL3611"/>
    </row>
    <row r="3612" spans="6:38" ht="12.75">
      <c r="F3612"/>
      <c r="AK3612" s="1"/>
      <c r="AL3612"/>
    </row>
    <row r="3613" spans="6:38" ht="12.75">
      <c r="F3613"/>
      <c r="AK3613" s="1"/>
      <c r="AL3613"/>
    </row>
    <row r="3614" spans="6:38" ht="12.75">
      <c r="F3614"/>
      <c r="AK3614" s="1"/>
      <c r="AL3614"/>
    </row>
    <row r="3615" spans="6:38" ht="12.75">
      <c r="F3615"/>
      <c r="AK3615" s="1"/>
      <c r="AL3615"/>
    </row>
    <row r="3616" spans="6:38" ht="12.75">
      <c r="F3616"/>
      <c r="AK3616" s="1"/>
      <c r="AL3616"/>
    </row>
    <row r="3617" spans="6:38" ht="12.75">
      <c r="F3617"/>
      <c r="AK3617" s="1"/>
      <c r="AL3617"/>
    </row>
    <row r="3618" spans="6:38" ht="12.75">
      <c r="F3618"/>
      <c r="AK3618" s="1"/>
      <c r="AL3618"/>
    </row>
    <row r="3619" spans="6:38" ht="12.75">
      <c r="F3619"/>
      <c r="AK3619" s="1"/>
      <c r="AL3619"/>
    </row>
    <row r="3620" spans="6:38" ht="12.75">
      <c r="F3620"/>
      <c r="AK3620" s="1"/>
      <c r="AL3620"/>
    </row>
    <row r="3621" spans="6:38" ht="12.75">
      <c r="F3621"/>
      <c r="AK3621" s="1"/>
      <c r="AL3621"/>
    </row>
    <row r="3622" spans="6:38" ht="12.75">
      <c r="F3622"/>
      <c r="AK3622" s="1"/>
      <c r="AL3622"/>
    </row>
    <row r="3623" spans="6:38" ht="12.75">
      <c r="F3623"/>
      <c r="AK3623" s="1"/>
      <c r="AL3623"/>
    </row>
    <row r="3624" spans="6:38" ht="12.75">
      <c r="F3624"/>
      <c r="AK3624" s="1"/>
      <c r="AL3624"/>
    </row>
    <row r="3625" spans="6:38" ht="12.75">
      <c r="F3625"/>
      <c r="AK3625" s="1"/>
      <c r="AL3625"/>
    </row>
    <row r="3626" spans="6:38" ht="12.75">
      <c r="F3626"/>
      <c r="AK3626" s="1"/>
      <c r="AL3626"/>
    </row>
    <row r="3627" spans="6:38" ht="12.75">
      <c r="F3627"/>
      <c r="AK3627" s="1"/>
      <c r="AL3627"/>
    </row>
    <row r="3628" spans="6:38" ht="12.75">
      <c r="F3628"/>
      <c r="AK3628" s="1"/>
      <c r="AL3628"/>
    </row>
    <row r="3629" spans="6:38" ht="12.75">
      <c r="F3629"/>
      <c r="AK3629" s="1"/>
      <c r="AL3629"/>
    </row>
    <row r="3630" spans="6:38" ht="12.75">
      <c r="F3630"/>
      <c r="AK3630" s="1"/>
      <c r="AL3630"/>
    </row>
    <row r="3631" spans="6:38" ht="12.75">
      <c r="F3631"/>
      <c r="AK3631" s="1"/>
      <c r="AL3631"/>
    </row>
    <row r="3632" spans="6:38" ht="12.75">
      <c r="F3632"/>
      <c r="AK3632" s="1"/>
      <c r="AL3632"/>
    </row>
    <row r="3633" spans="6:38" ht="12.75">
      <c r="F3633"/>
      <c r="AK3633" s="1"/>
      <c r="AL3633"/>
    </row>
    <row r="3634" spans="6:38" ht="12.75">
      <c r="F3634"/>
      <c r="AK3634" s="1"/>
      <c r="AL3634"/>
    </row>
    <row r="3635" spans="6:38" ht="12.75">
      <c r="F3635"/>
      <c r="AK3635" s="1"/>
      <c r="AL3635"/>
    </row>
    <row r="3636" spans="6:38" ht="12.75">
      <c r="F3636"/>
      <c r="AK3636" s="1"/>
      <c r="AL3636"/>
    </row>
    <row r="3637" spans="6:38" ht="12.75">
      <c r="F3637"/>
      <c r="AK3637" s="1"/>
      <c r="AL3637"/>
    </row>
    <row r="3638" spans="6:38" ht="12.75">
      <c r="F3638"/>
      <c r="AK3638" s="1"/>
      <c r="AL3638"/>
    </row>
    <row r="3639" spans="6:38" ht="12.75">
      <c r="F3639"/>
      <c r="AK3639" s="1"/>
      <c r="AL3639"/>
    </row>
    <row r="3640" spans="6:38" ht="12.75">
      <c r="F3640"/>
      <c r="AK3640" s="1"/>
      <c r="AL3640"/>
    </row>
    <row r="3641" spans="6:38" ht="12.75">
      <c r="F3641"/>
      <c r="AK3641" s="1"/>
      <c r="AL3641"/>
    </row>
    <row r="3642" spans="6:38" ht="12.75">
      <c r="F3642"/>
      <c r="AK3642" s="1"/>
      <c r="AL3642"/>
    </row>
    <row r="3643" spans="6:38" ht="12.75">
      <c r="F3643"/>
      <c r="AK3643" s="1"/>
      <c r="AL3643"/>
    </row>
    <row r="3644" spans="6:38" ht="12.75">
      <c r="F3644"/>
      <c r="AK3644" s="1"/>
      <c r="AL3644"/>
    </row>
    <row r="3645" spans="6:38" ht="12.75">
      <c r="F3645"/>
      <c r="AK3645" s="1"/>
      <c r="AL3645"/>
    </row>
    <row r="3646" spans="6:38" ht="12.75">
      <c r="F3646"/>
      <c r="AK3646" s="1"/>
      <c r="AL3646"/>
    </row>
    <row r="3647" spans="6:38" ht="12.75">
      <c r="F3647"/>
      <c r="AK3647" s="1"/>
      <c r="AL3647"/>
    </row>
    <row r="3648" spans="6:38" ht="12.75">
      <c r="F3648"/>
      <c r="AK3648" s="1"/>
      <c r="AL3648"/>
    </row>
    <row r="3649" spans="6:38" ht="12.75">
      <c r="F3649"/>
      <c r="AK3649" s="1"/>
      <c r="AL3649"/>
    </row>
    <row r="3650" spans="6:38" ht="12.75">
      <c r="F3650"/>
      <c r="AK3650" s="1"/>
      <c r="AL3650"/>
    </row>
    <row r="3651" spans="6:38" ht="12.75">
      <c r="F3651"/>
      <c r="AK3651" s="1"/>
      <c r="AL3651"/>
    </row>
    <row r="3652" spans="6:38" ht="12.75">
      <c r="F3652"/>
      <c r="AK3652" s="1"/>
      <c r="AL3652"/>
    </row>
    <row r="3653" spans="6:38" ht="12.75">
      <c r="F3653"/>
      <c r="AK3653" s="1"/>
      <c r="AL3653"/>
    </row>
    <row r="3654" spans="6:38" ht="12.75">
      <c r="F3654"/>
      <c r="AK3654" s="1"/>
      <c r="AL3654"/>
    </row>
    <row r="3655" spans="6:38" ht="12.75">
      <c r="F3655"/>
      <c r="AK3655" s="1"/>
      <c r="AL3655"/>
    </row>
    <row r="3656" spans="6:38" ht="12.75">
      <c r="F3656"/>
      <c r="AK3656" s="1"/>
      <c r="AL3656"/>
    </row>
    <row r="3657" spans="6:38" ht="12.75">
      <c r="F3657"/>
      <c r="AK3657" s="1"/>
      <c r="AL3657"/>
    </row>
    <row r="3658" spans="6:38" ht="12.75">
      <c r="F3658"/>
      <c r="AK3658" s="1"/>
      <c r="AL3658"/>
    </row>
    <row r="3659" spans="6:38" ht="12.75">
      <c r="F3659"/>
      <c r="AK3659" s="1"/>
      <c r="AL3659"/>
    </row>
    <row r="3660" spans="6:38" ht="12.75">
      <c r="F3660"/>
      <c r="AK3660" s="1"/>
      <c r="AL3660"/>
    </row>
    <row r="3661" spans="6:38" ht="12.75">
      <c r="F3661"/>
      <c r="AK3661" s="1"/>
      <c r="AL3661"/>
    </row>
    <row r="3662" spans="6:38" ht="12.75">
      <c r="F3662"/>
      <c r="AK3662" s="1"/>
      <c r="AL3662"/>
    </row>
    <row r="3663" spans="6:38" ht="12.75">
      <c r="F3663"/>
      <c r="AK3663" s="1"/>
      <c r="AL3663"/>
    </row>
    <row r="3664" spans="6:38" ht="12.75">
      <c r="F3664"/>
      <c r="AK3664" s="1"/>
      <c r="AL3664"/>
    </row>
    <row r="3665" spans="6:38" ht="12.75">
      <c r="F3665"/>
      <c r="AK3665" s="1"/>
      <c r="AL3665"/>
    </row>
    <row r="3666" spans="6:38" ht="12.75">
      <c r="F3666"/>
      <c r="AK3666" s="1"/>
      <c r="AL3666"/>
    </row>
    <row r="3667" spans="6:38" ht="12.75">
      <c r="F3667"/>
      <c r="AK3667" s="1"/>
      <c r="AL3667"/>
    </row>
    <row r="3668" spans="6:38" ht="12.75">
      <c r="F3668"/>
      <c r="AK3668" s="1"/>
      <c r="AL3668"/>
    </row>
    <row r="3669" spans="6:38" ht="12.75">
      <c r="F3669"/>
      <c r="AK3669" s="1"/>
      <c r="AL3669"/>
    </row>
    <row r="3670" spans="6:38" ht="12.75">
      <c r="F3670"/>
      <c r="AK3670" s="1"/>
      <c r="AL3670"/>
    </row>
    <row r="3671" spans="6:38" ht="12.75">
      <c r="F3671"/>
      <c r="AK3671" s="1"/>
      <c r="AL3671"/>
    </row>
    <row r="3672" spans="6:38" ht="12.75">
      <c r="F3672"/>
      <c r="AK3672" s="1"/>
      <c r="AL3672"/>
    </row>
    <row r="3673" spans="6:38" ht="12.75">
      <c r="F3673"/>
      <c r="AK3673" s="1"/>
      <c r="AL3673"/>
    </row>
    <row r="3674" spans="6:38" ht="12.75">
      <c r="F3674"/>
      <c r="AK3674" s="1"/>
      <c r="AL3674"/>
    </row>
    <row r="3675" spans="6:38" ht="12.75">
      <c r="F3675"/>
      <c r="AK3675" s="1"/>
      <c r="AL3675"/>
    </row>
    <row r="3676" spans="6:38" ht="12.75">
      <c r="F3676"/>
      <c r="AK3676" s="1"/>
      <c r="AL3676"/>
    </row>
    <row r="3677" spans="6:38" ht="12.75">
      <c r="F3677"/>
      <c r="AK3677" s="1"/>
      <c r="AL3677"/>
    </row>
    <row r="3678" spans="6:38" ht="12.75">
      <c r="F3678"/>
      <c r="AK3678" s="1"/>
      <c r="AL3678"/>
    </row>
    <row r="3679" spans="6:38" ht="12.75">
      <c r="F3679"/>
      <c r="AK3679" s="1"/>
      <c r="AL3679"/>
    </row>
    <row r="3680" spans="6:38" ht="12.75">
      <c r="F3680"/>
      <c r="AK3680" s="1"/>
      <c r="AL3680"/>
    </row>
    <row r="3681" spans="6:38" ht="12.75">
      <c r="F3681"/>
      <c r="AK3681" s="1"/>
      <c r="AL3681"/>
    </row>
    <row r="3682" spans="6:38" ht="12.75">
      <c r="F3682"/>
      <c r="AK3682" s="1"/>
      <c r="AL3682"/>
    </row>
    <row r="3683" spans="6:38" ht="12.75">
      <c r="F3683"/>
      <c r="AK3683" s="1"/>
      <c r="AL3683"/>
    </row>
    <row r="3684" spans="6:38" ht="12.75">
      <c r="F3684"/>
      <c r="AK3684" s="1"/>
      <c r="AL3684"/>
    </row>
    <row r="3685" spans="6:38" ht="12.75">
      <c r="F3685"/>
      <c r="AK3685" s="1"/>
      <c r="AL3685"/>
    </row>
    <row r="3686" spans="6:38" ht="12.75">
      <c r="F3686"/>
      <c r="AK3686" s="1"/>
      <c r="AL3686"/>
    </row>
    <row r="3687" spans="6:38" ht="12.75">
      <c r="F3687"/>
      <c r="AK3687" s="1"/>
      <c r="AL3687"/>
    </row>
    <row r="3688" spans="6:38" ht="12.75">
      <c r="F3688"/>
      <c r="AK3688" s="1"/>
      <c r="AL3688"/>
    </row>
    <row r="3689" spans="6:38" ht="12.75">
      <c r="F3689"/>
      <c r="AK3689" s="1"/>
      <c r="AL3689"/>
    </row>
    <row r="3690" spans="6:38" ht="12.75">
      <c r="F3690"/>
      <c r="AK3690" s="1"/>
      <c r="AL3690"/>
    </row>
    <row r="3691" spans="6:38" ht="12.75">
      <c r="F3691"/>
      <c r="AK3691" s="1"/>
      <c r="AL3691"/>
    </row>
    <row r="3692" spans="6:38" ht="12.75">
      <c r="F3692"/>
      <c r="AK3692" s="1"/>
      <c r="AL3692"/>
    </row>
    <row r="3693" spans="6:38" ht="12.75">
      <c r="F3693"/>
      <c r="AK3693" s="1"/>
      <c r="AL3693"/>
    </row>
    <row r="3694" spans="6:38" ht="12.75">
      <c r="F3694"/>
      <c r="AK3694" s="1"/>
      <c r="AL3694"/>
    </row>
    <row r="3695" spans="6:38" ht="12.75">
      <c r="F3695"/>
      <c r="AK3695" s="1"/>
      <c r="AL3695"/>
    </row>
    <row r="3696" spans="6:38" ht="12.75">
      <c r="F3696"/>
      <c r="AK3696" s="1"/>
      <c r="AL3696"/>
    </row>
    <row r="3697" spans="6:38" ht="12.75">
      <c r="F3697"/>
      <c r="AK3697" s="1"/>
      <c r="AL3697"/>
    </row>
    <row r="3698" spans="6:38" ht="12.75">
      <c r="F3698"/>
      <c r="AK3698" s="1"/>
      <c r="AL3698"/>
    </row>
    <row r="3699" spans="6:38" ht="12.75">
      <c r="F3699"/>
      <c r="AK3699" s="1"/>
      <c r="AL3699"/>
    </row>
    <row r="3700" spans="6:38" ht="12.75">
      <c r="F3700"/>
      <c r="AK3700" s="1"/>
      <c r="AL3700"/>
    </row>
    <row r="3701" spans="6:38" ht="12.75">
      <c r="F3701"/>
      <c r="AK3701" s="1"/>
      <c r="AL3701"/>
    </row>
    <row r="3702" spans="6:38" ht="12.75">
      <c r="F3702"/>
      <c r="AK3702" s="1"/>
      <c r="AL3702"/>
    </row>
    <row r="3703" spans="6:38" ht="12.75">
      <c r="F3703"/>
      <c r="AK3703" s="1"/>
      <c r="AL3703"/>
    </row>
    <row r="3704" spans="6:38" ht="12.75">
      <c r="F3704"/>
      <c r="AK3704" s="1"/>
      <c r="AL3704"/>
    </row>
    <row r="3705" spans="6:38" ht="12.75">
      <c r="F3705"/>
      <c r="AK3705" s="1"/>
      <c r="AL3705"/>
    </row>
    <row r="3706" spans="6:38" ht="12.75">
      <c r="F3706"/>
      <c r="AK3706" s="1"/>
      <c r="AL3706"/>
    </row>
    <row r="3707" spans="6:38" ht="12.75">
      <c r="F3707"/>
      <c r="AK3707" s="1"/>
      <c r="AL3707"/>
    </row>
    <row r="3708" spans="6:38" ht="12.75">
      <c r="F3708"/>
      <c r="AK3708" s="1"/>
      <c r="AL3708"/>
    </row>
    <row r="3709" spans="6:38" ht="12.75">
      <c r="F3709"/>
      <c r="AK3709" s="1"/>
      <c r="AL3709"/>
    </row>
    <row r="3710" spans="6:38" ht="12.75">
      <c r="F3710"/>
      <c r="AK3710" s="1"/>
      <c r="AL3710"/>
    </row>
    <row r="3711" spans="6:38" ht="12.75">
      <c r="F3711"/>
      <c r="AK3711" s="1"/>
      <c r="AL3711"/>
    </row>
    <row r="3712" spans="6:38" ht="12.75">
      <c r="F3712"/>
      <c r="AK3712" s="1"/>
      <c r="AL3712"/>
    </row>
    <row r="3713" spans="6:38" ht="12.75">
      <c r="F3713"/>
      <c r="AK3713" s="1"/>
      <c r="AL3713"/>
    </row>
    <row r="3714" spans="6:38" ht="12.75">
      <c r="F3714"/>
      <c r="AK3714" s="1"/>
      <c r="AL3714"/>
    </row>
    <row r="3715" spans="6:38" ht="12.75">
      <c r="F3715"/>
      <c r="AK3715" s="1"/>
      <c r="AL3715"/>
    </row>
    <row r="3716" spans="6:38" ht="12.75">
      <c r="F3716"/>
      <c r="AK3716" s="1"/>
      <c r="AL3716"/>
    </row>
    <row r="3717" spans="6:38" ht="12.75">
      <c r="F3717"/>
      <c r="AK3717" s="1"/>
      <c r="AL3717"/>
    </row>
    <row r="3718" spans="6:38" ht="12.75">
      <c r="F3718"/>
      <c r="AK3718" s="1"/>
      <c r="AL3718"/>
    </row>
    <row r="3719" spans="6:38" ht="12.75">
      <c r="F3719"/>
      <c r="AK3719" s="1"/>
      <c r="AL3719"/>
    </row>
    <row r="3720" spans="6:38" ht="12.75">
      <c r="F3720"/>
      <c r="AK3720" s="1"/>
      <c r="AL3720"/>
    </row>
    <row r="3721" spans="6:38" ht="12.75">
      <c r="F3721"/>
      <c r="AK3721" s="1"/>
      <c r="AL3721"/>
    </row>
    <row r="3722" spans="6:38" ht="12.75">
      <c r="F3722"/>
      <c r="AK3722" s="1"/>
      <c r="AL3722"/>
    </row>
    <row r="3723" spans="6:38" ht="12.75">
      <c r="F3723"/>
      <c r="AK3723" s="1"/>
      <c r="AL3723"/>
    </row>
    <row r="3724" spans="6:38" ht="12.75">
      <c r="F3724"/>
      <c r="AK3724" s="1"/>
      <c r="AL3724"/>
    </row>
    <row r="3725" spans="6:38" ht="12.75">
      <c r="F3725"/>
      <c r="AK3725" s="1"/>
      <c r="AL3725"/>
    </row>
    <row r="3726" spans="6:38" ht="12.75">
      <c r="F3726"/>
      <c r="AK3726" s="1"/>
      <c r="AL3726"/>
    </row>
    <row r="3727" spans="6:38" ht="12.75">
      <c r="F3727"/>
      <c r="AK3727" s="1"/>
      <c r="AL3727"/>
    </row>
    <row r="3728" spans="6:38" ht="12.75">
      <c r="F3728"/>
      <c r="AK3728" s="1"/>
      <c r="AL3728"/>
    </row>
    <row r="3729" spans="6:38" ht="12.75">
      <c r="F3729"/>
      <c r="AK3729" s="1"/>
      <c r="AL3729"/>
    </row>
    <row r="3730" spans="6:38" ht="12.75">
      <c r="F3730"/>
      <c r="AK3730" s="1"/>
      <c r="AL3730"/>
    </row>
    <row r="3731" spans="6:38" ht="12.75">
      <c r="F3731"/>
      <c r="AK3731" s="1"/>
      <c r="AL3731"/>
    </row>
    <row r="3732" spans="6:38" ht="12.75">
      <c r="F3732"/>
      <c r="AK3732" s="1"/>
      <c r="AL3732"/>
    </row>
    <row r="3733" spans="6:38" ht="12.75">
      <c r="F3733"/>
      <c r="AK3733" s="1"/>
      <c r="AL3733"/>
    </row>
    <row r="3734" spans="6:38" ht="12.75">
      <c r="F3734"/>
      <c r="AK3734" s="1"/>
      <c r="AL3734"/>
    </row>
    <row r="3735" spans="6:38" ht="12.75">
      <c r="F3735"/>
      <c r="AK3735" s="1"/>
      <c r="AL3735"/>
    </row>
    <row r="3736" spans="6:38" ht="12.75">
      <c r="F3736"/>
      <c r="AK3736" s="1"/>
      <c r="AL3736"/>
    </row>
    <row r="3737" spans="6:38" ht="12.75">
      <c r="F3737"/>
      <c r="AK3737" s="1"/>
      <c r="AL3737"/>
    </row>
    <row r="3738" spans="6:38" ht="12.75">
      <c r="F3738"/>
      <c r="AK3738" s="1"/>
      <c r="AL3738"/>
    </row>
    <row r="3739" spans="6:38" ht="12.75">
      <c r="F3739"/>
      <c r="AK3739" s="1"/>
      <c r="AL3739"/>
    </row>
    <row r="3740" spans="6:38" ht="12.75">
      <c r="F3740"/>
      <c r="AK3740" s="1"/>
      <c r="AL3740"/>
    </row>
    <row r="3741" spans="6:38" ht="12.75">
      <c r="F3741"/>
      <c r="AK3741" s="1"/>
      <c r="AL3741"/>
    </row>
    <row r="3742" spans="6:38" ht="12.75">
      <c r="F3742"/>
      <c r="AK3742" s="1"/>
      <c r="AL3742"/>
    </row>
    <row r="3743" spans="6:38" ht="12.75">
      <c r="F3743"/>
      <c r="AK3743" s="1"/>
      <c r="AL3743"/>
    </row>
    <row r="3744" spans="6:38" ht="12.75">
      <c r="F3744"/>
      <c r="AK3744" s="1"/>
      <c r="AL3744"/>
    </row>
    <row r="3745" spans="6:38" ht="12.75">
      <c r="F3745"/>
      <c r="AK3745" s="1"/>
      <c r="AL3745"/>
    </row>
    <row r="3746" spans="6:38" ht="12.75">
      <c r="F3746"/>
      <c r="AK3746" s="1"/>
      <c r="AL3746"/>
    </row>
    <row r="3747" spans="6:38" ht="12.75">
      <c r="F3747"/>
      <c r="AK3747" s="1"/>
      <c r="AL3747"/>
    </row>
    <row r="3748" spans="6:38" ht="12.75">
      <c r="F3748"/>
      <c r="AK3748" s="1"/>
      <c r="AL3748"/>
    </row>
    <row r="3749" spans="6:38" ht="12.75">
      <c r="F3749"/>
      <c r="AK3749" s="1"/>
      <c r="AL3749"/>
    </row>
    <row r="3750" spans="6:38" ht="12.75">
      <c r="F3750"/>
      <c r="AK3750" s="1"/>
      <c r="AL3750"/>
    </row>
    <row r="3751" spans="6:38" ht="12.75">
      <c r="F3751"/>
      <c r="AK3751" s="1"/>
      <c r="AL3751"/>
    </row>
    <row r="3752" spans="6:38" ht="12.75">
      <c r="F3752"/>
      <c r="AK3752" s="1"/>
      <c r="AL3752"/>
    </row>
    <row r="3753" spans="6:38" ht="12.75">
      <c r="F3753"/>
      <c r="AK3753" s="1"/>
      <c r="AL3753"/>
    </row>
    <row r="3754" spans="6:38" ht="12.75">
      <c r="F3754"/>
      <c r="AK3754" s="1"/>
      <c r="AL3754"/>
    </row>
    <row r="3755" spans="6:38" ht="12.75">
      <c r="F3755"/>
      <c r="AK3755" s="1"/>
      <c r="AL3755"/>
    </row>
    <row r="3756" spans="6:38" ht="12.75">
      <c r="F3756"/>
      <c r="AK3756" s="1"/>
      <c r="AL3756"/>
    </row>
    <row r="3757" spans="6:38" ht="12.75">
      <c r="F3757"/>
      <c r="AK3757" s="1"/>
      <c r="AL3757"/>
    </row>
    <row r="3758" spans="6:38" ht="12.75">
      <c r="F3758"/>
      <c r="AK3758" s="1"/>
      <c r="AL3758"/>
    </row>
    <row r="3759" spans="6:38" ht="12.75">
      <c r="F3759"/>
      <c r="AK3759" s="1"/>
      <c r="AL3759"/>
    </row>
    <row r="3760" spans="6:38" ht="12.75">
      <c r="F3760"/>
      <c r="AK3760" s="1"/>
      <c r="AL3760"/>
    </row>
    <row r="3761" spans="6:38" ht="12.75">
      <c r="F3761"/>
      <c r="AK3761" s="1"/>
      <c r="AL3761"/>
    </row>
    <row r="3762" spans="6:38" ht="12.75">
      <c r="F3762"/>
      <c r="AK3762" s="1"/>
      <c r="AL3762"/>
    </row>
    <row r="3763" spans="6:38" ht="12.75">
      <c r="F3763"/>
      <c r="AK3763" s="1"/>
      <c r="AL3763"/>
    </row>
    <row r="3764" spans="6:38" ht="12.75">
      <c r="F3764"/>
      <c r="AK3764" s="1"/>
      <c r="AL3764"/>
    </row>
    <row r="3765" spans="6:38" ht="12.75">
      <c r="F3765"/>
      <c r="AK3765" s="1"/>
      <c r="AL3765"/>
    </row>
    <row r="3766" spans="6:38" ht="12.75">
      <c r="F3766"/>
      <c r="AK3766" s="1"/>
      <c r="AL3766"/>
    </row>
    <row r="3767" spans="6:38" ht="12.75">
      <c r="F3767"/>
      <c r="AK3767" s="1"/>
      <c r="AL3767"/>
    </row>
    <row r="3768" spans="6:38" ht="12.75">
      <c r="F3768"/>
      <c r="AK3768" s="1"/>
      <c r="AL3768"/>
    </row>
    <row r="3769" spans="6:38" ht="12.75">
      <c r="F3769"/>
      <c r="AK3769" s="1"/>
      <c r="AL3769"/>
    </row>
    <row r="3770" spans="6:38" ht="12.75">
      <c r="F3770"/>
      <c r="AK3770" s="1"/>
      <c r="AL3770"/>
    </row>
    <row r="3771" spans="6:38" ht="12.75">
      <c r="F3771"/>
      <c r="AK3771" s="1"/>
      <c r="AL3771"/>
    </row>
    <row r="3772" spans="6:38" ht="12.75">
      <c r="F3772"/>
      <c r="AK3772" s="1"/>
      <c r="AL3772"/>
    </row>
    <row r="3773" spans="6:38" ht="12.75">
      <c r="F3773"/>
      <c r="AK3773" s="1"/>
      <c r="AL3773"/>
    </row>
    <row r="3774" spans="6:38" ht="12.75">
      <c r="F3774"/>
      <c r="AK3774" s="1"/>
      <c r="AL3774"/>
    </row>
    <row r="3775" spans="6:38" ht="12.75">
      <c r="F3775"/>
      <c r="AK3775" s="1"/>
      <c r="AL3775"/>
    </row>
    <row r="3776" spans="6:38" ht="12.75">
      <c r="F3776"/>
      <c r="AK3776" s="1"/>
      <c r="AL3776"/>
    </row>
    <row r="3777" spans="6:38" ht="12.75">
      <c r="F3777"/>
      <c r="AK3777" s="1"/>
      <c r="AL3777"/>
    </row>
    <row r="3778" spans="6:38" ht="12.75">
      <c r="F3778"/>
      <c r="AK3778" s="1"/>
      <c r="AL3778"/>
    </row>
    <row r="3779" spans="6:38" ht="12.75">
      <c r="F3779"/>
      <c r="AK3779" s="1"/>
      <c r="AL3779"/>
    </row>
    <row r="3780" spans="6:38" ht="12.75">
      <c r="F3780"/>
      <c r="AK3780" s="1"/>
      <c r="AL3780"/>
    </row>
    <row r="3781" spans="6:38" ht="12.75">
      <c r="F3781"/>
      <c r="AK3781" s="1"/>
      <c r="AL3781"/>
    </row>
    <row r="3782" spans="6:38" ht="12.75">
      <c r="F3782"/>
      <c r="AK3782" s="1"/>
      <c r="AL3782"/>
    </row>
    <row r="3783" spans="6:38" ht="12.75">
      <c r="F3783"/>
      <c r="AK3783" s="1"/>
      <c r="AL3783"/>
    </row>
    <row r="3784" spans="6:38" ht="12.75">
      <c r="F3784"/>
      <c r="AK3784" s="1"/>
      <c r="AL3784"/>
    </row>
    <row r="3785" spans="6:38" ht="12.75">
      <c r="F3785"/>
      <c r="AK3785" s="1"/>
      <c r="AL3785"/>
    </row>
    <row r="3786" spans="6:38" ht="12.75">
      <c r="F3786"/>
      <c r="AK3786" s="1"/>
      <c r="AL3786"/>
    </row>
    <row r="3787" spans="6:38" ht="12.75">
      <c r="F3787"/>
      <c r="AK3787" s="1"/>
      <c r="AL3787"/>
    </row>
    <row r="3788" spans="6:38" ht="12.75">
      <c r="F3788"/>
      <c r="AK3788" s="1"/>
      <c r="AL3788"/>
    </row>
    <row r="3789" spans="6:38" ht="12.75">
      <c r="F3789"/>
      <c r="AK3789" s="1"/>
      <c r="AL3789"/>
    </row>
    <row r="3790" spans="6:38" ht="12.75">
      <c r="F3790"/>
      <c r="AK3790" s="1"/>
      <c r="AL3790"/>
    </row>
    <row r="3791" spans="6:38" ht="12.75">
      <c r="F3791"/>
      <c r="AK3791" s="1"/>
      <c r="AL3791"/>
    </row>
    <row r="3792" spans="6:38" ht="12.75">
      <c r="F3792"/>
      <c r="AK3792" s="1"/>
      <c r="AL3792"/>
    </row>
    <row r="3793" spans="6:38" ht="12.75">
      <c r="F3793"/>
      <c r="AK3793" s="1"/>
      <c r="AL3793"/>
    </row>
    <row r="3794" spans="6:38" ht="12.75">
      <c r="F3794"/>
      <c r="AK3794" s="1"/>
      <c r="AL3794"/>
    </row>
    <row r="3795" spans="6:38" ht="12.75">
      <c r="F3795"/>
      <c r="AK3795" s="1"/>
      <c r="AL3795"/>
    </row>
    <row r="3796" spans="6:38" ht="12.75">
      <c r="F3796"/>
      <c r="AK3796" s="1"/>
      <c r="AL3796"/>
    </row>
    <row r="3797" spans="6:38" ht="12.75">
      <c r="F3797"/>
      <c r="AK3797" s="1"/>
      <c r="AL3797"/>
    </row>
    <row r="3798" spans="6:38" ht="12.75">
      <c r="F3798"/>
      <c r="AK3798" s="1"/>
      <c r="AL3798"/>
    </row>
    <row r="3799" spans="6:38" ht="12.75">
      <c r="F3799"/>
      <c r="AK3799" s="1"/>
      <c r="AL3799"/>
    </row>
    <row r="3800" spans="6:38" ht="12.75">
      <c r="F3800"/>
      <c r="AK3800" s="1"/>
      <c r="AL3800"/>
    </row>
    <row r="3801" spans="6:38" ht="12.75">
      <c r="F3801"/>
      <c r="AK3801" s="1"/>
      <c r="AL3801"/>
    </row>
    <row r="3802" spans="6:38" ht="12.75">
      <c r="F3802"/>
      <c r="AK3802" s="1"/>
      <c r="AL3802"/>
    </row>
    <row r="3803" spans="6:38" ht="12.75">
      <c r="F3803"/>
      <c r="AK3803" s="1"/>
      <c r="AL3803"/>
    </row>
    <row r="3804" spans="6:38" ht="12.75">
      <c r="F3804"/>
      <c r="AK3804" s="1"/>
      <c r="AL3804"/>
    </row>
    <row r="3805" spans="6:38" ht="12.75">
      <c r="F3805"/>
      <c r="AK3805" s="1"/>
      <c r="AL3805"/>
    </row>
    <row r="3806" spans="6:38" ht="12.75">
      <c r="F3806"/>
      <c r="AK3806" s="1"/>
      <c r="AL3806"/>
    </row>
    <row r="3807" spans="6:38" ht="12.75">
      <c r="F3807"/>
      <c r="AK3807" s="1"/>
      <c r="AL3807"/>
    </row>
    <row r="3808" spans="6:38" ht="12.75">
      <c r="F3808"/>
      <c r="AK3808" s="1"/>
      <c r="AL3808"/>
    </row>
    <row r="3809" spans="6:38" ht="12.75">
      <c r="F3809"/>
      <c r="AK3809" s="1"/>
      <c r="AL3809"/>
    </row>
    <row r="3810" spans="6:38" ht="12.75">
      <c r="F3810"/>
      <c r="AK3810" s="1"/>
      <c r="AL3810"/>
    </row>
    <row r="3811" spans="6:38" ht="12.75">
      <c r="F3811"/>
      <c r="AK3811" s="1"/>
      <c r="AL3811"/>
    </row>
    <row r="3812" spans="6:38" ht="12.75">
      <c r="F3812"/>
      <c r="AK3812" s="1"/>
      <c r="AL3812"/>
    </row>
    <row r="3813" spans="6:38" ht="12.75">
      <c r="F3813"/>
      <c r="AK3813" s="1"/>
      <c r="AL3813"/>
    </row>
    <row r="3814" spans="6:38" ht="12.75">
      <c r="F3814"/>
      <c r="AK3814" s="1"/>
      <c r="AL3814"/>
    </row>
    <row r="3815" spans="6:38" ht="12.75">
      <c r="F3815"/>
      <c r="AK3815" s="1"/>
      <c r="AL3815"/>
    </row>
    <row r="3816" spans="6:38" ht="12.75">
      <c r="F3816"/>
      <c r="AK3816" s="1"/>
      <c r="AL3816"/>
    </row>
    <row r="3817" spans="6:38" ht="12.75">
      <c r="F3817"/>
      <c r="AK3817" s="1"/>
      <c r="AL3817"/>
    </row>
    <row r="3818" spans="6:38" ht="12.75">
      <c r="F3818"/>
      <c r="AK3818" s="1"/>
      <c r="AL3818"/>
    </row>
    <row r="3819" spans="6:38" ht="12.75">
      <c r="F3819"/>
      <c r="AK3819" s="1"/>
      <c r="AL3819"/>
    </row>
    <row r="3820" spans="6:38" ht="12.75">
      <c r="F3820"/>
      <c r="AK3820" s="1"/>
      <c r="AL3820"/>
    </row>
    <row r="3821" spans="6:38" ht="12.75">
      <c r="F3821"/>
      <c r="AK3821" s="1"/>
      <c r="AL3821"/>
    </row>
    <row r="3822" spans="6:38" ht="12.75">
      <c r="F3822"/>
      <c r="AK3822" s="1"/>
      <c r="AL3822"/>
    </row>
    <row r="3823" spans="6:38" ht="12.75">
      <c r="F3823"/>
      <c r="AK3823" s="1"/>
      <c r="AL3823"/>
    </row>
    <row r="3824" spans="6:38" ht="12.75">
      <c r="F3824"/>
      <c r="AK3824" s="1"/>
      <c r="AL3824"/>
    </row>
    <row r="3825" spans="6:38" ht="12.75">
      <c r="F3825"/>
      <c r="AK3825" s="1"/>
      <c r="AL3825"/>
    </row>
    <row r="3826" spans="6:38" ht="12.75">
      <c r="F3826"/>
      <c r="AK3826" s="1"/>
      <c r="AL3826"/>
    </row>
    <row r="3827" spans="6:38" ht="12.75">
      <c r="F3827"/>
      <c r="AK3827" s="1"/>
      <c r="AL3827"/>
    </row>
    <row r="3828" spans="6:38" ht="12.75">
      <c r="F3828"/>
      <c r="AK3828" s="1"/>
      <c r="AL3828"/>
    </row>
    <row r="3829" spans="6:38" ht="12.75">
      <c r="F3829"/>
      <c r="AK3829" s="1"/>
      <c r="AL3829"/>
    </row>
    <row r="3830" spans="6:38" ht="12.75">
      <c r="F3830"/>
      <c r="AK3830" s="1"/>
      <c r="AL3830"/>
    </row>
    <row r="3831" spans="6:38" ht="12.75">
      <c r="F3831"/>
      <c r="AK3831" s="1"/>
      <c r="AL3831"/>
    </row>
    <row r="3832" spans="6:38" ht="12.75">
      <c r="F3832"/>
      <c r="AK3832" s="1"/>
      <c r="AL3832"/>
    </row>
    <row r="3833" spans="6:38" ht="12.75">
      <c r="F3833"/>
      <c r="AK3833" s="1"/>
      <c r="AL3833"/>
    </row>
    <row r="3834" spans="6:38" ht="12.75">
      <c r="F3834"/>
      <c r="AK3834" s="1"/>
      <c r="AL3834"/>
    </row>
    <row r="3835" spans="6:38" ht="12.75">
      <c r="F3835"/>
      <c r="AK3835" s="1"/>
      <c r="AL3835"/>
    </row>
    <row r="3836" spans="6:38" ht="12.75">
      <c r="F3836"/>
      <c r="AK3836" s="1"/>
      <c r="AL3836"/>
    </row>
    <row r="3837" spans="6:38" ht="12.75">
      <c r="F3837"/>
      <c r="AK3837" s="1"/>
      <c r="AL3837"/>
    </row>
    <row r="3838" spans="6:38" ht="12.75">
      <c r="F3838"/>
      <c r="AK3838" s="1"/>
      <c r="AL3838"/>
    </row>
    <row r="3839" spans="6:38" ht="12.75">
      <c r="F3839"/>
      <c r="AK3839" s="1"/>
      <c r="AL3839"/>
    </row>
    <row r="3840" spans="6:38" ht="12.75">
      <c r="F3840"/>
      <c r="AK3840" s="1"/>
      <c r="AL3840"/>
    </row>
    <row r="3841" spans="6:38" ht="12.75">
      <c r="F3841"/>
      <c r="AK3841" s="1"/>
      <c r="AL3841"/>
    </row>
    <row r="3842" spans="6:38" ht="12.75">
      <c r="F3842"/>
      <c r="AK3842" s="1"/>
      <c r="AL3842"/>
    </row>
    <row r="3843" spans="6:38" ht="12.75">
      <c r="F3843"/>
      <c r="AK3843" s="1"/>
      <c r="AL3843"/>
    </row>
    <row r="3844" spans="6:38" ht="12.75">
      <c r="F3844"/>
      <c r="AK3844" s="1"/>
      <c r="AL3844"/>
    </row>
    <row r="3845" spans="6:38" ht="12.75">
      <c r="F3845"/>
      <c r="AK3845" s="1"/>
      <c r="AL3845"/>
    </row>
    <row r="3846" spans="6:38" ht="12.75">
      <c r="F3846"/>
      <c r="AK3846" s="1"/>
      <c r="AL3846"/>
    </row>
    <row r="3847" spans="6:38" ht="12.75">
      <c r="F3847"/>
      <c r="AK3847" s="1"/>
      <c r="AL3847"/>
    </row>
    <row r="3848" spans="6:38" ht="12.75">
      <c r="F3848"/>
      <c r="AK3848" s="1"/>
      <c r="AL3848"/>
    </row>
    <row r="3849" spans="6:38" ht="12.75">
      <c r="F3849"/>
      <c r="AK3849" s="1"/>
      <c r="AL3849"/>
    </row>
    <row r="3850" spans="6:38" ht="12.75">
      <c r="F3850"/>
      <c r="AK3850" s="1"/>
      <c r="AL3850"/>
    </row>
    <row r="3851" spans="6:38" ht="12.75">
      <c r="F3851"/>
      <c r="AK3851" s="1"/>
      <c r="AL3851"/>
    </row>
    <row r="3852" spans="6:38" ht="12.75">
      <c r="F3852"/>
      <c r="AK3852" s="1"/>
      <c r="AL3852"/>
    </row>
    <row r="3853" spans="6:38" ht="12.75">
      <c r="F3853"/>
      <c r="AK3853" s="1"/>
      <c r="AL3853"/>
    </row>
    <row r="3854" spans="6:38" ht="12.75">
      <c r="F3854"/>
      <c r="AK3854" s="1"/>
      <c r="AL3854"/>
    </row>
    <row r="3855" spans="6:38" ht="12.75">
      <c r="F3855"/>
      <c r="AK3855" s="1"/>
      <c r="AL3855"/>
    </row>
    <row r="3856" spans="6:38" ht="12.75">
      <c r="F3856"/>
      <c r="AK3856" s="1"/>
      <c r="AL3856"/>
    </row>
    <row r="3857" spans="6:38" ht="12.75">
      <c r="F3857"/>
      <c r="AK3857" s="1"/>
      <c r="AL3857"/>
    </row>
    <row r="3858" spans="6:38" ht="12.75">
      <c r="F3858"/>
      <c r="AK3858" s="1"/>
      <c r="AL3858"/>
    </row>
    <row r="3859" spans="6:38" ht="12.75">
      <c r="F3859"/>
      <c r="AK3859" s="1"/>
      <c r="AL3859"/>
    </row>
    <row r="3860" spans="6:38" ht="12.75">
      <c r="F3860"/>
      <c r="AK3860" s="1"/>
      <c r="AL3860"/>
    </row>
    <row r="3861" spans="6:38" ht="12.75">
      <c r="F3861"/>
      <c r="AK3861" s="1"/>
      <c r="AL3861"/>
    </row>
    <row r="3862" spans="6:38" ht="12.75">
      <c r="F3862"/>
      <c r="AK3862" s="1"/>
      <c r="AL3862"/>
    </row>
    <row r="3863" spans="6:38" ht="12.75">
      <c r="F3863"/>
      <c r="AK3863" s="1"/>
      <c r="AL3863"/>
    </row>
    <row r="3864" spans="6:38" ht="12.75">
      <c r="F3864"/>
      <c r="AK3864" s="1"/>
      <c r="AL3864"/>
    </row>
    <row r="3865" spans="6:38" ht="12.75">
      <c r="F3865"/>
      <c r="AK3865" s="1"/>
      <c r="AL3865"/>
    </row>
    <row r="3866" spans="6:38" ht="12.75">
      <c r="F3866"/>
      <c r="AK3866" s="1"/>
      <c r="AL3866"/>
    </row>
    <row r="3867" spans="6:38" ht="12.75">
      <c r="F3867"/>
      <c r="AK3867" s="1"/>
      <c r="AL3867"/>
    </row>
    <row r="3868" spans="6:38" ht="12.75">
      <c r="F3868"/>
      <c r="AK3868" s="1"/>
      <c r="AL3868"/>
    </row>
    <row r="3869" spans="6:38" ht="12.75">
      <c r="F3869"/>
      <c r="AK3869" s="1"/>
      <c r="AL3869"/>
    </row>
    <row r="3870" spans="6:38" ht="12.75">
      <c r="F3870"/>
      <c r="AK3870" s="1"/>
      <c r="AL3870"/>
    </row>
    <row r="3871" spans="6:38" ht="12.75">
      <c r="F3871"/>
      <c r="AK3871" s="1"/>
      <c r="AL3871"/>
    </row>
    <row r="3872" spans="6:38" ht="12.75">
      <c r="F3872"/>
      <c r="AK3872" s="1"/>
      <c r="AL3872"/>
    </row>
    <row r="3873" spans="6:38" ht="12.75">
      <c r="F3873"/>
      <c r="AK3873" s="1"/>
      <c r="AL3873"/>
    </row>
    <row r="3874" spans="6:38" ht="12.75">
      <c r="F3874"/>
      <c r="AK3874" s="1"/>
      <c r="AL3874"/>
    </row>
    <row r="3875" spans="6:38" ht="12.75">
      <c r="F3875"/>
      <c r="AK3875" s="1"/>
      <c r="AL3875"/>
    </row>
    <row r="3876" spans="6:38" ht="12.75">
      <c r="F3876"/>
      <c r="AK3876" s="1"/>
      <c r="AL3876"/>
    </row>
    <row r="3877" spans="6:38" ht="12.75">
      <c r="F3877"/>
      <c r="AK3877" s="1"/>
      <c r="AL3877"/>
    </row>
    <row r="3878" spans="6:38" ht="12.75">
      <c r="F3878"/>
      <c r="AK3878" s="1"/>
      <c r="AL3878"/>
    </row>
    <row r="3879" spans="6:38" ht="12.75">
      <c r="F3879"/>
      <c r="AK3879" s="1"/>
      <c r="AL3879"/>
    </row>
    <row r="3880" spans="6:38" ht="12.75">
      <c r="F3880"/>
      <c r="AK3880" s="1"/>
      <c r="AL3880"/>
    </row>
    <row r="3881" spans="6:38" ht="12.75">
      <c r="F3881"/>
      <c r="AK3881" s="1"/>
      <c r="AL3881"/>
    </row>
    <row r="3882" spans="6:38" ht="12.75">
      <c r="F3882"/>
      <c r="AK3882" s="1"/>
      <c r="AL3882"/>
    </row>
    <row r="3883" spans="6:38" ht="12.75">
      <c r="F3883"/>
      <c r="AK3883" s="1"/>
      <c r="AL3883"/>
    </row>
    <row r="3884" spans="6:38" ht="12.75">
      <c r="F3884"/>
      <c r="AK3884" s="1"/>
      <c r="AL3884"/>
    </row>
    <row r="3885" spans="6:38" ht="12.75">
      <c r="F3885"/>
      <c r="AK3885" s="1"/>
      <c r="AL3885"/>
    </row>
    <row r="3886" spans="6:38" ht="12.75">
      <c r="F3886"/>
      <c r="AK3886" s="1"/>
      <c r="AL3886"/>
    </row>
    <row r="3887" spans="6:38" ht="12.75">
      <c r="F3887"/>
      <c r="AK3887" s="1"/>
      <c r="AL3887"/>
    </row>
    <row r="3888" spans="6:38" ht="12.75">
      <c r="F3888"/>
      <c r="AK3888" s="1"/>
      <c r="AL3888"/>
    </row>
    <row r="3889" spans="6:38" ht="12.75">
      <c r="F3889"/>
      <c r="AK3889" s="1"/>
      <c r="AL3889"/>
    </row>
    <row r="3890" spans="6:38" ht="12.75">
      <c r="F3890"/>
      <c r="AK3890" s="1"/>
      <c r="AL3890"/>
    </row>
    <row r="3891" spans="6:38" ht="12.75">
      <c r="F3891"/>
      <c r="AK3891" s="1"/>
      <c r="AL3891"/>
    </row>
    <row r="3892" spans="6:38" ht="12.75">
      <c r="F3892"/>
      <c r="AK3892" s="1"/>
      <c r="AL3892"/>
    </row>
    <row r="3893" spans="6:38" ht="12.75">
      <c r="F3893"/>
      <c r="AK3893" s="1"/>
      <c r="AL3893"/>
    </row>
    <row r="3894" spans="6:38" ht="12.75">
      <c r="F3894"/>
      <c r="AK3894" s="1"/>
      <c r="AL3894"/>
    </row>
    <row r="3895" spans="6:38" ht="12.75">
      <c r="F3895"/>
      <c r="AK3895" s="1"/>
      <c r="AL3895"/>
    </row>
    <row r="3896" spans="6:38" ht="12.75">
      <c r="F3896"/>
      <c r="AK3896" s="1"/>
      <c r="AL3896"/>
    </row>
    <row r="3897" spans="6:38" ht="12.75">
      <c r="F3897"/>
      <c r="AK3897" s="1"/>
      <c r="AL3897"/>
    </row>
    <row r="3898" spans="6:38" ht="12.75">
      <c r="F3898"/>
      <c r="AK3898" s="1"/>
      <c r="AL3898"/>
    </row>
    <row r="3899" spans="6:38" ht="12.75">
      <c r="F3899"/>
      <c r="AK3899" s="1"/>
      <c r="AL3899"/>
    </row>
    <row r="3900" spans="6:38" ht="12.75">
      <c r="F3900"/>
      <c r="AK3900" s="1"/>
      <c r="AL3900"/>
    </row>
    <row r="3901" spans="6:38" ht="12.75">
      <c r="F3901"/>
      <c r="AK3901" s="1"/>
      <c r="AL3901"/>
    </row>
    <row r="3902" spans="6:38" ht="12.75">
      <c r="F3902"/>
      <c r="AK3902" s="1"/>
      <c r="AL3902"/>
    </row>
    <row r="3903" spans="6:38" ht="12.75">
      <c r="F3903"/>
      <c r="AK3903" s="1"/>
      <c r="AL3903"/>
    </row>
    <row r="3904" spans="6:38" ht="12.75">
      <c r="F3904"/>
      <c r="AK3904" s="1"/>
      <c r="AL3904"/>
    </row>
    <row r="3905" spans="6:38" ht="12.75">
      <c r="F3905"/>
      <c r="AK3905" s="1"/>
      <c r="AL3905"/>
    </row>
    <row r="3906" spans="6:38" ht="12.75">
      <c r="F3906"/>
      <c r="AK3906" s="1"/>
      <c r="AL3906"/>
    </row>
    <row r="3907" spans="6:38" ht="12.75">
      <c r="F3907"/>
      <c r="AK3907" s="1"/>
      <c r="AL3907"/>
    </row>
    <row r="3908" spans="6:38" ht="12.75">
      <c r="F3908"/>
      <c r="AK3908" s="1"/>
      <c r="AL3908"/>
    </row>
    <row r="3909" spans="6:38" ht="12.75">
      <c r="F3909"/>
      <c r="AK3909" s="1"/>
      <c r="AL3909"/>
    </row>
    <row r="3910" spans="6:38" ht="12.75">
      <c r="F3910"/>
      <c r="AK3910" s="1"/>
      <c r="AL3910"/>
    </row>
    <row r="3911" spans="6:38" ht="12.75">
      <c r="F3911"/>
      <c r="AK3911" s="1"/>
      <c r="AL3911"/>
    </row>
    <row r="3912" spans="6:38" ht="12.75">
      <c r="F3912"/>
      <c r="AK3912" s="1"/>
      <c r="AL3912"/>
    </row>
    <row r="3913" spans="6:38" ht="12.75">
      <c r="F3913"/>
      <c r="AK3913" s="1"/>
      <c r="AL3913"/>
    </row>
    <row r="3914" spans="6:38" ht="12.75">
      <c r="F3914"/>
      <c r="AK3914" s="1"/>
      <c r="AL3914"/>
    </row>
    <row r="3915" spans="6:38" ht="12.75">
      <c r="F3915"/>
      <c r="AK3915" s="1"/>
      <c r="AL3915"/>
    </row>
    <row r="3916" spans="6:38" ht="12.75">
      <c r="F3916"/>
      <c r="AK3916" s="1"/>
      <c r="AL3916"/>
    </row>
    <row r="3917" spans="6:38" ht="12.75">
      <c r="F3917"/>
      <c r="AK3917" s="1"/>
      <c r="AL3917"/>
    </row>
    <row r="3918" spans="6:38" ht="12.75">
      <c r="F3918"/>
      <c r="AK3918" s="1"/>
      <c r="AL3918"/>
    </row>
    <row r="3919" spans="6:38" ht="12.75">
      <c r="F3919"/>
      <c r="AK3919" s="1"/>
      <c r="AL3919"/>
    </row>
    <row r="3920" spans="6:38" ht="12.75">
      <c r="F3920"/>
      <c r="AK3920" s="1"/>
      <c r="AL3920"/>
    </row>
    <row r="3921" spans="6:38" ht="12.75">
      <c r="F3921"/>
      <c r="AK3921" s="1"/>
      <c r="AL3921"/>
    </row>
    <row r="3922" spans="6:38" ht="12.75">
      <c r="F3922"/>
      <c r="AK3922" s="1"/>
      <c r="AL3922"/>
    </row>
    <row r="3923" spans="6:38" ht="12.75">
      <c r="F3923"/>
      <c r="AK3923" s="1"/>
      <c r="AL3923"/>
    </row>
    <row r="3924" spans="6:38" ht="12.75">
      <c r="F3924"/>
      <c r="AK3924" s="1"/>
      <c r="AL3924"/>
    </row>
    <row r="3925" spans="6:38" ht="12.75">
      <c r="F3925"/>
      <c r="AK3925" s="1"/>
      <c r="AL3925"/>
    </row>
    <row r="3926" spans="6:38" ht="12.75">
      <c r="F3926"/>
      <c r="AK3926" s="1"/>
      <c r="AL3926"/>
    </row>
    <row r="3927" spans="6:38" ht="12.75">
      <c r="F3927"/>
      <c r="AK3927" s="1"/>
      <c r="AL3927"/>
    </row>
    <row r="3928" spans="6:38" ht="12.75">
      <c r="F3928"/>
      <c r="AK3928" s="1"/>
      <c r="AL3928"/>
    </row>
    <row r="3929" spans="6:38" ht="12.75">
      <c r="F3929"/>
      <c r="AK3929" s="1"/>
      <c r="AL3929"/>
    </row>
    <row r="3930" spans="6:38" ht="12.75">
      <c r="F3930"/>
      <c r="AK3930" s="1"/>
      <c r="AL3930"/>
    </row>
    <row r="3931" spans="6:38" ht="12.75">
      <c r="F3931"/>
      <c r="AK3931" s="1"/>
      <c r="AL3931"/>
    </row>
    <row r="3932" spans="6:38" ht="12.75">
      <c r="F3932"/>
      <c r="AK3932" s="1"/>
      <c r="AL3932"/>
    </row>
    <row r="3933" spans="6:38" ht="12.75">
      <c r="F3933"/>
      <c r="AK3933" s="1"/>
      <c r="AL3933"/>
    </row>
    <row r="3934" spans="6:38" ht="12.75">
      <c r="F3934"/>
      <c r="AK3934" s="1"/>
      <c r="AL3934"/>
    </row>
    <row r="3935" spans="6:38" ht="12.75">
      <c r="F3935"/>
      <c r="AK3935" s="1"/>
      <c r="AL3935"/>
    </row>
    <row r="3936" spans="6:38" ht="12.75">
      <c r="F3936"/>
      <c r="AK3936" s="1"/>
      <c r="AL3936"/>
    </row>
    <row r="3937" spans="6:38" ht="12.75">
      <c r="F3937"/>
      <c r="AK3937" s="1"/>
      <c r="AL3937"/>
    </row>
    <row r="3938" spans="6:38" ht="12.75">
      <c r="F3938"/>
      <c r="AK3938" s="1"/>
      <c r="AL3938"/>
    </row>
    <row r="3939" spans="6:38" ht="12.75">
      <c r="F3939"/>
      <c r="AK3939" s="1"/>
      <c r="AL3939"/>
    </row>
    <row r="3940" spans="6:38" ht="12.75">
      <c r="F3940"/>
      <c r="AK3940" s="1"/>
      <c r="AL3940"/>
    </row>
    <row r="3941" spans="6:38" ht="12.75">
      <c r="F3941"/>
      <c r="AK3941" s="1"/>
      <c r="AL3941"/>
    </row>
    <row r="3942" spans="6:38" ht="12.75">
      <c r="F3942"/>
      <c r="AK3942" s="1"/>
      <c r="AL3942"/>
    </row>
    <row r="3943" spans="6:38" ht="12.75">
      <c r="F3943"/>
      <c r="AK3943" s="1"/>
      <c r="AL3943"/>
    </row>
    <row r="3944" spans="6:38" ht="12.75">
      <c r="F3944"/>
      <c r="AK3944" s="1"/>
      <c r="AL3944"/>
    </row>
    <row r="3945" spans="6:38" ht="12.75">
      <c r="F3945"/>
      <c r="AK3945" s="1"/>
      <c r="AL3945"/>
    </row>
    <row r="3946" spans="6:38" ht="12.75">
      <c r="F3946"/>
      <c r="AK3946" s="1"/>
      <c r="AL3946"/>
    </row>
    <row r="3947" spans="6:38" ht="12.75">
      <c r="F3947"/>
      <c r="AK3947" s="1"/>
      <c r="AL3947"/>
    </row>
    <row r="3948" spans="6:38" ht="12.75">
      <c r="F3948"/>
      <c r="AK3948" s="1"/>
      <c r="AL3948"/>
    </row>
    <row r="3949" spans="6:38" ht="12.75">
      <c r="F3949"/>
      <c r="AK3949" s="1"/>
      <c r="AL3949"/>
    </row>
    <row r="3950" spans="6:38" ht="12.75">
      <c r="F3950"/>
      <c r="AK3950" s="1"/>
      <c r="AL3950"/>
    </row>
    <row r="3951" spans="6:38" ht="12.75">
      <c r="F3951"/>
      <c r="AK3951" s="1"/>
      <c r="AL3951"/>
    </row>
    <row r="3952" spans="6:38" ht="12.75">
      <c r="F3952"/>
      <c r="AK3952" s="1"/>
      <c r="AL3952"/>
    </row>
    <row r="3953" spans="6:38" ht="12.75">
      <c r="F3953"/>
      <c r="AK3953" s="1"/>
      <c r="AL3953"/>
    </row>
    <row r="3954" spans="6:38" ht="12.75">
      <c r="F3954"/>
      <c r="AK3954" s="1"/>
      <c r="AL3954"/>
    </row>
    <row r="3955" spans="6:38" ht="12.75">
      <c r="F3955"/>
      <c r="AK3955" s="1"/>
      <c r="AL3955"/>
    </row>
    <row r="3956" spans="6:38" ht="12.75">
      <c r="F3956"/>
      <c r="AK3956" s="1"/>
      <c r="AL3956"/>
    </row>
    <row r="3957" spans="6:38" ht="12.75">
      <c r="F3957"/>
      <c r="AK3957" s="1"/>
      <c r="AL3957"/>
    </row>
    <row r="3958" spans="6:38" ht="12.75">
      <c r="F3958"/>
      <c r="AK3958" s="1"/>
      <c r="AL3958"/>
    </row>
    <row r="3959" spans="6:38" ht="12.75">
      <c r="F3959"/>
      <c r="AK3959" s="1"/>
      <c r="AL3959"/>
    </row>
    <row r="3960" spans="6:38" ht="12.75">
      <c r="F3960"/>
      <c r="AK3960" s="1"/>
      <c r="AL3960"/>
    </row>
    <row r="3961" spans="6:38" ht="12.75">
      <c r="F3961"/>
      <c r="AK3961" s="1"/>
      <c r="AL3961"/>
    </row>
    <row r="3962" spans="6:38" ht="12.75">
      <c r="F3962"/>
      <c r="AK3962" s="1"/>
      <c r="AL3962"/>
    </row>
    <row r="3963" spans="6:38" ht="12.75">
      <c r="F3963"/>
      <c r="AK3963" s="1"/>
      <c r="AL3963"/>
    </row>
    <row r="3964" spans="6:38" ht="12.75">
      <c r="F3964"/>
      <c r="AK3964" s="1"/>
      <c r="AL3964"/>
    </row>
    <row r="3965" spans="6:38" ht="12.75">
      <c r="F3965"/>
      <c r="AK3965" s="1"/>
      <c r="AL3965"/>
    </row>
    <row r="3966" spans="6:38" ht="12.75">
      <c r="F3966"/>
      <c r="AK3966" s="1"/>
      <c r="AL3966"/>
    </row>
    <row r="3967" spans="6:38" ht="12.75">
      <c r="F3967"/>
      <c r="AK3967" s="1"/>
      <c r="AL3967"/>
    </row>
    <row r="3968" spans="6:38" ht="12.75">
      <c r="F3968"/>
      <c r="AK3968" s="1"/>
      <c r="AL3968"/>
    </row>
    <row r="3969" spans="6:38" ht="12.75">
      <c r="F3969"/>
      <c r="AK3969" s="1"/>
      <c r="AL3969"/>
    </row>
    <row r="3970" spans="6:38" ht="12.75">
      <c r="F3970"/>
      <c r="AK3970" s="1"/>
      <c r="AL3970"/>
    </row>
    <row r="3971" spans="6:38" ht="12.75">
      <c r="F3971"/>
      <c r="AK3971" s="1"/>
      <c r="AL3971"/>
    </row>
    <row r="3972" spans="6:38" ht="12.75">
      <c r="F3972"/>
      <c r="AK3972" s="1"/>
      <c r="AL3972"/>
    </row>
    <row r="3973" spans="6:38" ht="12.75">
      <c r="F3973"/>
      <c r="AK3973" s="1"/>
      <c r="AL3973"/>
    </row>
    <row r="3974" spans="6:38" ht="12.75">
      <c r="F3974"/>
      <c r="AK3974" s="1"/>
      <c r="AL3974"/>
    </row>
    <row r="3975" spans="6:38" ht="12.75">
      <c r="F3975"/>
      <c r="AK3975" s="1"/>
      <c r="AL3975"/>
    </row>
    <row r="3976" spans="6:38" ht="12.75">
      <c r="F3976"/>
      <c r="AK3976" s="1"/>
      <c r="AL3976"/>
    </row>
    <row r="3977" spans="6:38" ht="12.75">
      <c r="F3977"/>
      <c r="AK3977" s="1"/>
      <c r="AL3977"/>
    </row>
    <row r="3978" spans="6:38" ht="12.75">
      <c r="F3978"/>
      <c r="AK3978" s="1"/>
      <c r="AL3978"/>
    </row>
    <row r="3979" spans="6:38" ht="12.75">
      <c r="F3979"/>
      <c r="AK3979" s="1"/>
      <c r="AL3979"/>
    </row>
    <row r="3980" spans="6:38" ht="12.75">
      <c r="F3980"/>
      <c r="AK3980" s="1"/>
      <c r="AL3980"/>
    </row>
    <row r="3981" spans="6:38" ht="12.75">
      <c r="F3981"/>
      <c r="AK3981" s="1"/>
      <c r="AL3981"/>
    </row>
    <row r="3982" spans="6:38" ht="12.75">
      <c r="F3982"/>
      <c r="AK3982" s="1"/>
      <c r="AL3982"/>
    </row>
    <row r="3983" spans="6:38" ht="12.75">
      <c r="F3983"/>
      <c r="AK3983" s="1"/>
      <c r="AL3983"/>
    </row>
    <row r="3984" spans="6:38" ht="12.75">
      <c r="F3984"/>
      <c r="AK3984" s="1"/>
      <c r="AL3984"/>
    </row>
    <row r="3985" spans="6:38" ht="12.75">
      <c r="F3985"/>
      <c r="AK3985" s="1"/>
      <c r="AL3985"/>
    </row>
    <row r="3986" spans="6:38" ht="12.75">
      <c r="F3986"/>
      <c r="AK3986" s="1"/>
      <c r="AL3986"/>
    </row>
    <row r="3987" spans="6:38" ht="12.75">
      <c r="F3987"/>
      <c r="AK3987" s="1"/>
      <c r="AL3987"/>
    </row>
    <row r="3988" spans="6:38" ht="12.75">
      <c r="F3988"/>
      <c r="AK3988" s="1"/>
      <c r="AL3988"/>
    </row>
    <row r="3989" spans="6:38" ht="12.75">
      <c r="F3989"/>
      <c r="AK3989" s="1"/>
      <c r="AL3989"/>
    </row>
    <row r="3990" spans="6:38" ht="12.75">
      <c r="F3990"/>
      <c r="AK3990" s="1"/>
      <c r="AL3990"/>
    </row>
    <row r="3991" spans="6:38" ht="12.75">
      <c r="F3991"/>
      <c r="AK3991" s="1"/>
      <c r="AL3991"/>
    </row>
    <row r="3992" spans="6:38" ht="12.75">
      <c r="F3992"/>
      <c r="AK3992" s="1"/>
      <c r="AL3992"/>
    </row>
    <row r="3993" spans="6:38" ht="12.75">
      <c r="F3993"/>
      <c r="AK3993" s="1"/>
      <c r="AL3993"/>
    </row>
    <row r="3994" spans="6:38" ht="12.75">
      <c r="F3994"/>
      <c r="AK3994" s="1"/>
      <c r="AL3994"/>
    </row>
    <row r="3995" spans="6:38" ht="12.75">
      <c r="F3995"/>
      <c r="AK3995" s="1"/>
      <c r="AL3995"/>
    </row>
    <row r="3996" spans="6:38" ht="12.75">
      <c r="F3996"/>
      <c r="AK3996" s="1"/>
      <c r="AL3996"/>
    </row>
    <row r="3997" spans="6:38" ht="12.75">
      <c r="F3997"/>
      <c r="AK3997" s="1"/>
      <c r="AL3997"/>
    </row>
    <row r="3998" spans="6:38" ht="12.75">
      <c r="F3998"/>
      <c r="AK3998" s="1"/>
      <c r="AL3998"/>
    </row>
    <row r="3999" spans="6:38" ht="12.75">
      <c r="F3999"/>
      <c r="AK3999" s="1"/>
      <c r="AL3999"/>
    </row>
    <row r="4000" spans="6:38" ht="12.75">
      <c r="F4000"/>
      <c r="AK4000" s="1"/>
      <c r="AL4000"/>
    </row>
    <row r="4001" spans="6:38" ht="12.75">
      <c r="F4001"/>
      <c r="AK4001" s="1"/>
      <c r="AL4001"/>
    </row>
    <row r="4002" spans="6:38" ht="12.75">
      <c r="F4002"/>
      <c r="AK4002" s="1"/>
      <c r="AL4002"/>
    </row>
    <row r="4003" spans="6:38" ht="12.75">
      <c r="F4003"/>
      <c r="AK4003" s="1"/>
      <c r="AL4003"/>
    </row>
    <row r="4004" spans="6:38" ht="12.75">
      <c r="F4004"/>
      <c r="AK4004" s="1"/>
      <c r="AL4004"/>
    </row>
    <row r="4005" spans="6:38" ht="12.75">
      <c r="F4005"/>
      <c r="AK4005" s="1"/>
      <c r="AL4005"/>
    </row>
    <row r="4006" spans="6:38" ht="12.75">
      <c r="F4006"/>
      <c r="AK4006" s="1"/>
      <c r="AL4006"/>
    </row>
    <row r="4007" spans="6:38" ht="12.75">
      <c r="F4007"/>
      <c r="AK4007" s="1"/>
      <c r="AL4007"/>
    </row>
    <row r="4008" spans="6:38" ht="12.75">
      <c r="F4008"/>
      <c r="AK4008" s="1"/>
      <c r="AL4008"/>
    </row>
    <row r="4009" spans="6:38" ht="12.75">
      <c r="F4009"/>
      <c r="AK4009" s="1"/>
      <c r="AL4009"/>
    </row>
    <row r="4010" spans="6:38" ht="12.75">
      <c r="F4010"/>
      <c r="AK4010" s="1"/>
      <c r="AL4010"/>
    </row>
    <row r="4011" spans="6:38" ht="12.75">
      <c r="F4011"/>
      <c r="AK4011" s="1"/>
      <c r="AL4011"/>
    </row>
    <row r="4012" spans="6:38" ht="12.75">
      <c r="F4012"/>
      <c r="AK4012" s="1"/>
      <c r="AL4012"/>
    </row>
    <row r="4013" spans="6:38" ht="12.75">
      <c r="F4013"/>
      <c r="AK4013" s="1"/>
      <c r="AL4013"/>
    </row>
    <row r="4014" spans="6:38" ht="12.75">
      <c r="F4014"/>
      <c r="AK4014" s="1"/>
      <c r="AL4014"/>
    </row>
    <row r="4015" spans="6:38" ht="12.75">
      <c r="F4015"/>
      <c r="AK4015" s="1"/>
      <c r="AL4015"/>
    </row>
    <row r="4016" spans="6:38" ht="12.75">
      <c r="F4016"/>
      <c r="AK4016" s="1"/>
      <c r="AL4016"/>
    </row>
    <row r="4017" spans="6:38" ht="12.75">
      <c r="F4017"/>
      <c r="AK4017" s="1"/>
      <c r="AL4017"/>
    </row>
    <row r="4018" spans="6:38" ht="12.75">
      <c r="F4018"/>
      <c r="AK4018" s="1"/>
      <c r="AL4018"/>
    </row>
    <row r="4019" spans="6:38" ht="12.75">
      <c r="F4019"/>
      <c r="AK4019" s="1"/>
      <c r="AL4019"/>
    </row>
    <row r="4020" spans="6:38" ht="12.75">
      <c r="F4020"/>
      <c r="AK4020" s="1"/>
      <c r="AL4020"/>
    </row>
    <row r="4021" spans="6:38" ht="12.75">
      <c r="F4021"/>
      <c r="AK4021" s="1"/>
      <c r="AL4021"/>
    </row>
    <row r="4022" spans="6:38" ht="12.75">
      <c r="F4022"/>
      <c r="AK4022" s="1"/>
      <c r="AL4022"/>
    </row>
    <row r="4023" spans="6:38" ht="12.75">
      <c r="F4023"/>
      <c r="AK4023" s="1"/>
      <c r="AL4023"/>
    </row>
    <row r="4024" spans="6:38" ht="12.75">
      <c r="F4024"/>
      <c r="AK4024" s="1"/>
      <c r="AL4024"/>
    </row>
    <row r="4025" spans="6:38" ht="12.75">
      <c r="F4025"/>
      <c r="AK4025" s="1"/>
      <c r="AL4025"/>
    </row>
    <row r="4026" spans="6:38" ht="12.75">
      <c r="F4026"/>
      <c r="AK4026" s="1"/>
      <c r="AL4026"/>
    </row>
    <row r="4027" spans="6:38" ht="12.75">
      <c r="F4027"/>
      <c r="AK4027" s="1"/>
      <c r="AL4027"/>
    </row>
    <row r="4028" spans="6:38" ht="12.75">
      <c r="F4028"/>
      <c r="AK4028" s="1"/>
      <c r="AL4028"/>
    </row>
    <row r="4029" spans="6:38" ht="12.75">
      <c r="F4029"/>
      <c r="AK4029" s="1"/>
      <c r="AL4029"/>
    </row>
    <row r="4030" spans="6:38" ht="12.75">
      <c r="F4030"/>
      <c r="AK4030" s="1"/>
      <c r="AL4030"/>
    </row>
    <row r="4031" spans="6:38" ht="12.75">
      <c r="F4031"/>
      <c r="AK4031" s="1"/>
      <c r="AL4031"/>
    </row>
    <row r="4032" spans="6:38" ht="12.75">
      <c r="F4032"/>
      <c r="AK4032" s="1"/>
      <c r="AL4032"/>
    </row>
    <row r="4033" spans="6:38" ht="12.75">
      <c r="F4033"/>
      <c r="AK4033" s="1"/>
      <c r="AL4033"/>
    </row>
    <row r="4034" spans="6:38" ht="12.75">
      <c r="F4034"/>
      <c r="AK4034" s="1"/>
      <c r="AL4034"/>
    </row>
    <row r="4035" spans="6:38" ht="12.75">
      <c r="F4035"/>
      <c r="AK4035" s="1"/>
      <c r="AL4035"/>
    </row>
    <row r="4036" spans="6:38" ht="12.75">
      <c r="F4036"/>
      <c r="AK4036" s="1"/>
      <c r="AL4036"/>
    </row>
    <row r="4037" spans="6:38" ht="12.75">
      <c r="F4037"/>
      <c r="AK4037" s="1"/>
      <c r="AL4037"/>
    </row>
    <row r="4038" spans="6:38" ht="12.75">
      <c r="F4038"/>
      <c r="AK4038" s="1"/>
      <c r="AL4038"/>
    </row>
    <row r="4039" spans="6:38" ht="12.75">
      <c r="F4039"/>
      <c r="AK4039" s="1"/>
      <c r="AL4039"/>
    </row>
    <row r="4040" spans="6:38" ht="12.75">
      <c r="F4040"/>
      <c r="AK4040" s="1"/>
      <c r="AL4040"/>
    </row>
    <row r="4041" spans="6:38" ht="12.75">
      <c r="F4041"/>
      <c r="AK4041" s="1"/>
      <c r="AL4041"/>
    </row>
    <row r="4042" spans="6:38" ht="12.75">
      <c r="F4042"/>
      <c r="AK4042" s="1"/>
      <c r="AL4042"/>
    </row>
    <row r="4043" spans="6:38" ht="12.75">
      <c r="F4043"/>
      <c r="AK4043" s="1"/>
      <c r="AL4043"/>
    </row>
    <row r="4044" spans="6:38" ht="12.75">
      <c r="F4044"/>
      <c r="AK4044" s="1"/>
      <c r="AL4044"/>
    </row>
    <row r="4045" spans="6:38" ht="12.75">
      <c r="F4045"/>
      <c r="AK4045" s="1"/>
      <c r="AL4045"/>
    </row>
    <row r="4046" spans="6:38" ht="12.75">
      <c r="F4046"/>
      <c r="AK4046" s="1"/>
      <c r="AL4046"/>
    </row>
    <row r="4047" spans="6:38" ht="12.75">
      <c r="F4047"/>
      <c r="AK4047" s="1"/>
      <c r="AL4047"/>
    </row>
    <row r="4048" spans="6:38" ht="12.75">
      <c r="F4048"/>
      <c r="AK4048" s="1"/>
      <c r="AL4048"/>
    </row>
    <row r="4049" spans="6:38" ht="12.75">
      <c r="F4049"/>
      <c r="AK4049" s="1"/>
      <c r="AL4049"/>
    </row>
    <row r="4050" spans="6:38" ht="12.75">
      <c r="F4050"/>
      <c r="AK4050" s="1"/>
      <c r="AL4050"/>
    </row>
    <row r="4051" spans="6:38" ht="12.75">
      <c r="F4051"/>
      <c r="AK4051" s="1"/>
      <c r="AL4051"/>
    </row>
    <row r="4052" spans="6:38" ht="12.75">
      <c r="F4052"/>
      <c r="AK4052" s="1"/>
      <c r="AL4052"/>
    </row>
    <row r="4053" spans="6:38" ht="12.75">
      <c r="F4053"/>
      <c r="AK4053" s="1"/>
      <c r="AL4053"/>
    </row>
    <row r="4054" spans="6:38" ht="12.75">
      <c r="F4054"/>
      <c r="AK4054" s="1"/>
      <c r="AL4054"/>
    </row>
    <row r="4055" spans="6:38" ht="12.75">
      <c r="F4055"/>
      <c r="AK4055" s="1"/>
      <c r="AL4055"/>
    </row>
    <row r="4056" spans="6:38" ht="12.75">
      <c r="F4056"/>
      <c r="AK4056" s="1"/>
      <c r="AL4056"/>
    </row>
    <row r="4057" spans="6:38" ht="12.75">
      <c r="F4057"/>
      <c r="AK4057" s="1"/>
      <c r="AL4057"/>
    </row>
    <row r="4058" spans="6:38" ht="12.75">
      <c r="F4058"/>
      <c r="AK4058" s="1"/>
      <c r="AL4058"/>
    </row>
    <row r="4059" spans="6:38" ht="12.75">
      <c r="F4059"/>
      <c r="AK4059" s="1"/>
      <c r="AL4059"/>
    </row>
    <row r="4060" spans="6:38" ht="12.75">
      <c r="F4060"/>
      <c r="AK4060" s="1"/>
      <c r="AL4060"/>
    </row>
    <row r="4061" spans="6:38" ht="12.75">
      <c r="F4061"/>
      <c r="AK4061" s="1"/>
      <c r="AL4061"/>
    </row>
    <row r="4062" spans="6:38" ht="12.75">
      <c r="F4062"/>
      <c r="AK4062" s="1"/>
      <c r="AL4062"/>
    </row>
    <row r="4063" spans="6:38" ht="12.75">
      <c r="F4063"/>
      <c r="AK4063" s="1"/>
      <c r="AL4063"/>
    </row>
    <row r="4064" spans="6:38" ht="12.75">
      <c r="F4064"/>
      <c r="AK4064" s="1"/>
      <c r="AL4064"/>
    </row>
    <row r="4065" spans="6:38" ht="12.75">
      <c r="F4065"/>
      <c r="AK4065" s="1"/>
      <c r="AL4065"/>
    </row>
    <row r="4066" spans="6:38" ht="12.75">
      <c r="F4066"/>
      <c r="AK4066" s="1"/>
      <c r="AL4066"/>
    </row>
    <row r="4067" spans="6:38" ht="12.75">
      <c r="F4067"/>
      <c r="AK4067" s="1"/>
      <c r="AL4067"/>
    </row>
    <row r="4068" spans="6:38" ht="12.75">
      <c r="F4068"/>
      <c r="AK4068" s="1"/>
      <c r="AL4068"/>
    </row>
    <row r="4069" spans="6:38" ht="12.75">
      <c r="F4069"/>
      <c r="AK4069" s="1"/>
      <c r="AL4069"/>
    </row>
    <row r="4070" spans="6:38" ht="12.75">
      <c r="F4070"/>
      <c r="AK4070" s="1"/>
      <c r="AL4070"/>
    </row>
    <row r="4071" spans="6:38" ht="12.75">
      <c r="F4071"/>
      <c r="AK4071" s="1"/>
      <c r="AL4071"/>
    </row>
    <row r="4072" spans="6:38" ht="12.75">
      <c r="F4072"/>
      <c r="AK4072" s="1"/>
      <c r="AL4072"/>
    </row>
    <row r="4073" spans="6:38" ht="12.75">
      <c r="F4073"/>
      <c r="AK4073" s="1"/>
      <c r="AL4073"/>
    </row>
    <row r="4074" spans="6:38" ht="12.75">
      <c r="F4074"/>
      <c r="AK4074" s="1"/>
      <c r="AL4074"/>
    </row>
    <row r="4075" spans="6:38" ht="12.75">
      <c r="F4075"/>
      <c r="AK4075" s="1"/>
      <c r="AL4075"/>
    </row>
    <row r="4076" spans="6:38" ht="12.75">
      <c r="F4076"/>
      <c r="AK4076" s="1"/>
      <c r="AL4076"/>
    </row>
    <row r="4077" spans="6:38" ht="12.75">
      <c r="F4077"/>
      <c r="AK4077" s="1"/>
      <c r="AL4077"/>
    </row>
    <row r="4078" spans="6:38" ht="12.75">
      <c r="F4078"/>
      <c r="AK4078" s="1"/>
      <c r="AL4078"/>
    </row>
    <row r="4079" spans="6:38" ht="12.75">
      <c r="F4079"/>
      <c r="AK4079" s="1"/>
      <c r="AL4079"/>
    </row>
    <row r="4080" spans="6:38" ht="12.75">
      <c r="F4080"/>
      <c r="AK4080" s="1"/>
      <c r="AL4080"/>
    </row>
    <row r="4081" spans="6:38" ht="12.75">
      <c r="F4081"/>
      <c r="AK4081" s="1"/>
      <c r="AL4081"/>
    </row>
    <row r="4082" spans="6:38" ht="12.75">
      <c r="F4082"/>
      <c r="AK4082" s="1"/>
      <c r="AL4082"/>
    </row>
    <row r="4083" spans="6:38" ht="12.75">
      <c r="F4083"/>
      <c r="AK4083" s="1"/>
      <c r="AL4083"/>
    </row>
    <row r="4084" spans="6:38" ht="12.75">
      <c r="F4084"/>
      <c r="AK4084" s="1"/>
      <c r="AL4084"/>
    </row>
    <row r="4085" spans="6:38" ht="12.75">
      <c r="F4085"/>
      <c r="AK4085" s="1"/>
      <c r="AL4085"/>
    </row>
    <row r="4086" spans="6:38" ht="12.75">
      <c r="F4086"/>
      <c r="AK4086" s="1"/>
      <c r="AL4086"/>
    </row>
    <row r="4087" spans="6:38" ht="12.75">
      <c r="F4087"/>
      <c r="AK4087" s="1"/>
      <c r="AL4087"/>
    </row>
    <row r="4088" spans="6:38" ht="12.75">
      <c r="F4088"/>
      <c r="AK4088" s="1"/>
      <c r="AL4088"/>
    </row>
    <row r="4089" spans="6:38" ht="12.75">
      <c r="F4089"/>
      <c r="AK4089" s="1"/>
      <c r="AL4089"/>
    </row>
    <row r="4090" spans="6:38" ht="12.75">
      <c r="F4090"/>
      <c r="AK4090" s="1"/>
      <c r="AL4090"/>
    </row>
    <row r="4091" spans="6:38" ht="12.75">
      <c r="F4091"/>
      <c r="AK4091" s="1"/>
      <c r="AL4091"/>
    </row>
    <row r="4092" spans="6:38" ht="12.75">
      <c r="F4092"/>
      <c r="AK4092" s="1"/>
      <c r="AL4092"/>
    </row>
    <row r="4093" spans="6:38" ht="12.75">
      <c r="F4093"/>
      <c r="AK4093" s="1"/>
      <c r="AL4093"/>
    </row>
    <row r="4094" spans="6:38" ht="12.75">
      <c r="F4094"/>
      <c r="AK4094" s="1"/>
      <c r="AL4094"/>
    </row>
    <row r="4095" spans="6:38" ht="12.75">
      <c r="F4095"/>
      <c r="AK4095" s="1"/>
      <c r="AL4095"/>
    </row>
    <row r="4096" spans="6:38" ht="12.75">
      <c r="F4096"/>
      <c r="AK4096" s="1"/>
      <c r="AL4096"/>
    </row>
    <row r="4097" spans="6:38" ht="12.75">
      <c r="F4097"/>
      <c r="AK4097" s="1"/>
      <c r="AL4097"/>
    </row>
    <row r="4098" spans="6:38" ht="12.75">
      <c r="F4098"/>
      <c r="AK4098" s="1"/>
      <c r="AL4098"/>
    </row>
    <row r="4099" spans="6:38" ht="12.75">
      <c r="F4099"/>
      <c r="AK4099" s="1"/>
      <c r="AL4099"/>
    </row>
    <row r="4100" spans="6:38" ht="12.75">
      <c r="F4100"/>
      <c r="AK4100" s="1"/>
      <c r="AL4100"/>
    </row>
    <row r="4101" spans="6:38" ht="12.75">
      <c r="F4101"/>
      <c r="AK4101" s="1"/>
      <c r="AL4101"/>
    </row>
    <row r="4102" spans="6:38" ht="12.75">
      <c r="F4102"/>
      <c r="AK4102" s="1"/>
      <c r="AL4102"/>
    </row>
    <row r="4103" spans="6:38" ht="12.75">
      <c r="F4103"/>
      <c r="AK4103" s="1"/>
      <c r="AL4103"/>
    </row>
    <row r="4104" spans="6:38" ht="12.75">
      <c r="F4104"/>
      <c r="AK4104" s="1"/>
      <c r="AL4104"/>
    </row>
    <row r="4105" spans="6:38" ht="12.75">
      <c r="F4105"/>
      <c r="AK4105" s="1"/>
      <c r="AL4105"/>
    </row>
    <row r="4106" spans="6:38" ht="12.75">
      <c r="F4106"/>
      <c r="AK4106" s="1"/>
      <c r="AL4106"/>
    </row>
    <row r="4107" spans="6:38" ht="12.75">
      <c r="F4107"/>
      <c r="AK4107" s="1"/>
      <c r="AL4107"/>
    </row>
    <row r="4108" spans="6:38" ht="12.75">
      <c r="F4108"/>
      <c r="AK4108" s="1"/>
      <c r="AL4108"/>
    </row>
    <row r="4109" spans="6:38" ht="12.75">
      <c r="F4109"/>
      <c r="AK4109" s="1"/>
      <c r="AL4109"/>
    </row>
    <row r="4110" spans="6:38" ht="12.75">
      <c r="F4110"/>
      <c r="AK4110" s="1"/>
      <c r="AL4110"/>
    </row>
    <row r="4111" spans="6:38" ht="12.75">
      <c r="F4111"/>
      <c r="AK4111" s="1"/>
      <c r="AL4111"/>
    </row>
    <row r="4112" spans="6:38" ht="12.75">
      <c r="F4112"/>
      <c r="AK4112" s="1"/>
      <c r="AL4112"/>
    </row>
    <row r="4113" spans="6:38" ht="12.75">
      <c r="F4113"/>
      <c r="AK4113" s="1"/>
      <c r="AL4113"/>
    </row>
    <row r="4114" spans="6:38" ht="12.75">
      <c r="F4114"/>
      <c r="AK4114" s="1"/>
      <c r="AL4114"/>
    </row>
    <row r="4115" spans="6:38" ht="12.75">
      <c r="F4115"/>
      <c r="AK4115" s="1"/>
      <c r="AL4115"/>
    </row>
    <row r="4116" spans="6:38" ht="12.75">
      <c r="F4116"/>
      <c r="AK4116" s="1"/>
      <c r="AL4116"/>
    </row>
    <row r="4117" spans="6:38" ht="12.75">
      <c r="F4117"/>
      <c r="AK4117" s="1"/>
      <c r="AL4117"/>
    </row>
    <row r="4118" spans="6:38" ht="12.75">
      <c r="F4118"/>
      <c r="AK4118" s="1"/>
      <c r="AL4118"/>
    </row>
    <row r="4119" spans="6:38" ht="12.75">
      <c r="F4119"/>
      <c r="AK4119" s="1"/>
      <c r="AL4119"/>
    </row>
    <row r="4120" spans="6:38" ht="12.75">
      <c r="F4120"/>
      <c r="AK4120" s="1"/>
      <c r="AL4120"/>
    </row>
    <row r="4121" spans="6:38" ht="12.75">
      <c r="F4121"/>
      <c r="AK4121" s="1"/>
      <c r="AL4121"/>
    </row>
    <row r="4122" spans="6:38" ht="12.75">
      <c r="F4122"/>
      <c r="AK4122" s="1"/>
      <c r="AL4122"/>
    </row>
    <row r="4123" spans="6:38" ht="12.75">
      <c r="F4123"/>
      <c r="AK4123" s="1"/>
      <c r="AL4123"/>
    </row>
    <row r="4124" spans="6:38" ht="12.75">
      <c r="F4124"/>
      <c r="AK4124" s="1"/>
      <c r="AL4124"/>
    </row>
    <row r="4125" spans="6:38" ht="12.75">
      <c r="F4125"/>
      <c r="AK4125" s="1"/>
      <c r="AL4125"/>
    </row>
    <row r="4126" spans="6:38" ht="12.75">
      <c r="F4126"/>
      <c r="AK4126" s="1"/>
      <c r="AL4126"/>
    </row>
    <row r="4127" spans="6:38" ht="12.75">
      <c r="F4127"/>
      <c r="AK4127" s="1"/>
      <c r="AL4127"/>
    </row>
    <row r="4128" spans="6:38" ht="12.75">
      <c r="F4128"/>
      <c r="AK4128" s="1"/>
      <c r="AL4128"/>
    </row>
    <row r="4129" spans="6:38" ht="12.75">
      <c r="F4129"/>
      <c r="AK4129" s="1"/>
      <c r="AL4129"/>
    </row>
    <row r="4130" spans="6:38" ht="12.75">
      <c r="F4130"/>
      <c r="AK4130" s="1"/>
      <c r="AL4130"/>
    </row>
    <row r="4131" spans="6:38" ht="12.75">
      <c r="F4131"/>
      <c r="AK4131" s="1"/>
      <c r="AL4131"/>
    </row>
    <row r="4132" spans="6:38" ht="12.75">
      <c r="F4132"/>
      <c r="AK4132" s="1"/>
      <c r="AL4132"/>
    </row>
    <row r="4133" spans="6:38" ht="12.75">
      <c r="F4133"/>
      <c r="AK4133" s="1"/>
      <c r="AL4133"/>
    </row>
    <row r="4134" spans="6:38" ht="12.75">
      <c r="F4134"/>
      <c r="AK4134" s="1"/>
      <c r="AL4134"/>
    </row>
    <row r="4135" spans="6:38" ht="12.75">
      <c r="F4135"/>
      <c r="AK4135" s="1"/>
      <c r="AL4135"/>
    </row>
    <row r="4136" spans="6:38" ht="12.75">
      <c r="F4136"/>
      <c r="AK4136" s="1"/>
      <c r="AL4136"/>
    </row>
    <row r="4137" spans="6:38" ht="12.75">
      <c r="F4137"/>
      <c r="AK4137" s="1"/>
      <c r="AL4137"/>
    </row>
    <row r="4138" spans="6:38" ht="12.75">
      <c r="F4138"/>
      <c r="AK4138" s="1"/>
      <c r="AL4138"/>
    </row>
    <row r="4139" spans="6:38" ht="12.75">
      <c r="F4139"/>
      <c r="AK4139" s="1"/>
      <c r="AL4139"/>
    </row>
    <row r="4140" spans="6:38" ht="12.75">
      <c r="F4140"/>
      <c r="AK4140" s="1"/>
      <c r="AL4140"/>
    </row>
    <row r="4141" spans="6:38" ht="12.75">
      <c r="F4141"/>
      <c r="AK4141" s="1"/>
      <c r="AL4141"/>
    </row>
    <row r="4142" spans="6:38" ht="12.75">
      <c r="F4142"/>
      <c r="AK4142" s="1"/>
      <c r="AL4142"/>
    </row>
    <row r="4143" spans="6:38" ht="12.75">
      <c r="F4143"/>
      <c r="AK4143" s="1"/>
      <c r="AL4143"/>
    </row>
    <row r="4144" spans="6:38" ht="12.75">
      <c r="F4144"/>
      <c r="AK4144" s="1"/>
      <c r="AL4144"/>
    </row>
    <row r="4145" spans="6:38" ht="12.75">
      <c r="F4145"/>
      <c r="AK4145" s="1"/>
      <c r="AL4145"/>
    </row>
    <row r="4146" spans="6:38" ht="12.75">
      <c r="F4146"/>
      <c r="AK4146" s="1"/>
      <c r="AL4146"/>
    </row>
    <row r="4147" spans="6:38" ht="12.75">
      <c r="F4147"/>
      <c r="AK4147" s="1"/>
      <c r="AL4147"/>
    </row>
    <row r="4148" spans="6:38" ht="12.75">
      <c r="F4148"/>
      <c r="AK4148" s="1"/>
      <c r="AL4148"/>
    </row>
    <row r="4149" spans="6:38" ht="12.75">
      <c r="F4149"/>
      <c r="AK4149" s="1"/>
      <c r="AL4149"/>
    </row>
    <row r="4150" spans="6:38" ht="12.75">
      <c r="F4150"/>
      <c r="AK4150" s="1"/>
      <c r="AL4150"/>
    </row>
    <row r="4151" spans="6:38" ht="12.75">
      <c r="F4151"/>
      <c r="AK4151" s="1"/>
      <c r="AL4151"/>
    </row>
    <row r="4152" spans="6:38" ht="12.75">
      <c r="F4152"/>
      <c r="AK4152" s="1"/>
      <c r="AL4152"/>
    </row>
    <row r="4153" spans="6:38" ht="12.75">
      <c r="F4153"/>
      <c r="AK4153" s="1"/>
      <c r="AL4153"/>
    </row>
    <row r="4154" spans="6:38" ht="12.75">
      <c r="F4154"/>
      <c r="AK4154" s="1"/>
      <c r="AL4154"/>
    </row>
    <row r="4155" spans="6:38" ht="12.75">
      <c r="F4155"/>
      <c r="AK4155" s="1"/>
      <c r="AL4155"/>
    </row>
    <row r="4156" spans="6:38" ht="12.75">
      <c r="F4156"/>
      <c r="AK4156" s="1"/>
      <c r="AL4156"/>
    </row>
    <row r="4157" spans="6:38" ht="12.75">
      <c r="F4157"/>
      <c r="AK4157" s="1"/>
      <c r="AL4157"/>
    </row>
    <row r="4158" spans="6:38" ht="12.75">
      <c r="F4158"/>
      <c r="AK4158" s="1"/>
      <c r="AL4158"/>
    </row>
    <row r="4159" spans="6:38" ht="12.75">
      <c r="F4159"/>
      <c r="AK4159" s="1"/>
      <c r="AL4159"/>
    </row>
    <row r="4160" spans="6:38" ht="12.75">
      <c r="F4160"/>
      <c r="AK4160" s="1"/>
      <c r="AL4160"/>
    </row>
    <row r="4161" spans="6:38" ht="12.75">
      <c r="F4161"/>
      <c r="AK4161" s="1"/>
      <c r="AL4161"/>
    </row>
    <row r="4162" spans="6:38" ht="12.75">
      <c r="F4162"/>
      <c r="AK4162" s="1"/>
      <c r="AL4162"/>
    </row>
    <row r="4163" spans="6:38" ht="12.75">
      <c r="F4163"/>
      <c r="AK4163" s="1"/>
      <c r="AL4163"/>
    </row>
    <row r="4164" spans="6:38" ht="12.75">
      <c r="F4164"/>
      <c r="AK4164" s="1"/>
      <c r="AL4164"/>
    </row>
    <row r="4165" spans="6:38" ht="12.75">
      <c r="F4165"/>
      <c r="AK4165" s="1"/>
      <c r="AL4165"/>
    </row>
    <row r="4166" spans="6:38" ht="12.75">
      <c r="F4166"/>
      <c r="AK4166" s="1"/>
      <c r="AL4166"/>
    </row>
    <row r="4167" spans="6:38" ht="12.75">
      <c r="F4167"/>
      <c r="AK4167" s="1"/>
      <c r="AL4167"/>
    </row>
    <row r="4168" spans="6:38" ht="12.75">
      <c r="F4168"/>
      <c r="AK4168" s="1"/>
      <c r="AL4168"/>
    </row>
    <row r="4169" spans="6:38" ht="12.75">
      <c r="F4169"/>
      <c r="AK4169" s="1"/>
      <c r="AL4169"/>
    </row>
    <row r="4170" spans="6:38" ht="12.75">
      <c r="F4170"/>
      <c r="AK4170" s="1"/>
      <c r="AL4170"/>
    </row>
    <row r="4171" spans="6:38" ht="12.75">
      <c r="F4171"/>
      <c r="AK4171" s="1"/>
      <c r="AL4171"/>
    </row>
    <row r="4172" spans="6:38" ht="12.75">
      <c r="F4172"/>
      <c r="AK4172" s="1"/>
      <c r="AL4172"/>
    </row>
    <row r="4173" spans="6:38" ht="12.75">
      <c r="F4173"/>
      <c r="AK4173" s="1"/>
      <c r="AL4173"/>
    </row>
    <row r="4174" spans="6:38" ht="12.75">
      <c r="F4174"/>
      <c r="AK4174" s="1"/>
      <c r="AL4174"/>
    </row>
    <row r="4175" spans="6:38" ht="12.75">
      <c r="F4175"/>
      <c r="AK4175" s="1"/>
      <c r="AL4175"/>
    </row>
    <row r="4176" spans="6:38" ht="12.75">
      <c r="F4176"/>
      <c r="AK4176" s="1"/>
      <c r="AL4176"/>
    </row>
    <row r="4177" spans="6:38" ht="12.75">
      <c r="F4177"/>
      <c r="AK4177" s="1"/>
      <c r="AL4177"/>
    </row>
    <row r="4178" spans="6:38" ht="12.75">
      <c r="F4178"/>
      <c r="AK4178" s="1"/>
      <c r="AL4178"/>
    </row>
    <row r="4179" spans="6:38" ht="12.75">
      <c r="F4179"/>
      <c r="AK4179" s="1"/>
      <c r="AL4179"/>
    </row>
    <row r="4180" spans="6:38" ht="12.75">
      <c r="F4180"/>
      <c r="AK4180" s="1"/>
      <c r="AL4180"/>
    </row>
    <row r="4181" spans="6:38" ht="12.75">
      <c r="F4181"/>
      <c r="AK4181" s="1"/>
      <c r="AL4181"/>
    </row>
    <row r="4182" spans="6:38" ht="12.75">
      <c r="F4182"/>
      <c r="AK4182" s="1"/>
      <c r="AL4182"/>
    </row>
    <row r="4183" spans="6:38" ht="12.75">
      <c r="F4183"/>
      <c r="AK4183" s="1"/>
      <c r="AL4183"/>
    </row>
    <row r="4184" spans="6:38" ht="12.75">
      <c r="F4184"/>
      <c r="AK4184" s="1"/>
      <c r="AL4184"/>
    </row>
    <row r="4185" spans="6:38" ht="12.75">
      <c r="F4185"/>
      <c r="AK4185" s="1"/>
      <c r="AL4185"/>
    </row>
    <row r="4186" spans="6:38" ht="12.75">
      <c r="F4186"/>
      <c r="AK4186" s="1"/>
      <c r="AL4186"/>
    </row>
    <row r="4187" spans="6:38" ht="12.75">
      <c r="F4187"/>
      <c r="AK4187" s="1"/>
      <c r="AL4187"/>
    </row>
    <row r="4188" spans="6:38" ht="12.75">
      <c r="F4188"/>
      <c r="AK4188" s="1"/>
      <c r="AL4188"/>
    </row>
    <row r="4189" spans="6:38" ht="12.75">
      <c r="F4189"/>
      <c r="AK4189" s="1"/>
      <c r="AL4189"/>
    </row>
    <row r="4190" spans="6:38" ht="12.75">
      <c r="F4190"/>
      <c r="AK4190" s="1"/>
      <c r="AL4190"/>
    </row>
    <row r="4191" spans="6:38" ht="12.75">
      <c r="F4191"/>
      <c r="AK4191" s="1"/>
      <c r="AL4191"/>
    </row>
    <row r="4192" spans="6:38" ht="12.75">
      <c r="F4192"/>
      <c r="AK4192" s="1"/>
      <c r="AL4192"/>
    </row>
    <row r="4193" spans="6:38" ht="12.75">
      <c r="F4193"/>
      <c r="AK4193" s="1"/>
      <c r="AL4193"/>
    </row>
    <row r="4194" spans="6:38" ht="12.75">
      <c r="F4194"/>
      <c r="AK4194" s="1"/>
      <c r="AL4194"/>
    </row>
    <row r="4195" spans="6:38" ht="12.75">
      <c r="F4195"/>
      <c r="AK4195" s="1"/>
      <c r="AL4195"/>
    </row>
    <row r="4196" spans="6:38" ht="12.75">
      <c r="F4196"/>
      <c r="AK4196" s="1"/>
      <c r="AL4196"/>
    </row>
    <row r="4197" spans="6:38" ht="12.75">
      <c r="F4197"/>
      <c r="AK4197" s="1"/>
      <c r="AL4197"/>
    </row>
    <row r="4198" spans="6:38" ht="12.75">
      <c r="F4198"/>
      <c r="AK4198" s="1"/>
      <c r="AL4198"/>
    </row>
    <row r="4199" spans="6:38" ht="12.75">
      <c r="F4199"/>
      <c r="AK4199" s="1"/>
      <c r="AL4199"/>
    </row>
    <row r="4200" spans="6:38" ht="12.75">
      <c r="F4200"/>
      <c r="AK4200" s="1"/>
      <c r="AL4200"/>
    </row>
    <row r="4201" spans="6:38" ht="12.75">
      <c r="F4201"/>
      <c r="AK4201" s="1"/>
      <c r="AL4201"/>
    </row>
    <row r="4202" spans="6:38" ht="12.75">
      <c r="F4202"/>
      <c r="AK4202" s="1"/>
      <c r="AL4202"/>
    </row>
    <row r="4203" spans="6:38" ht="12.75">
      <c r="F4203"/>
      <c r="AK4203" s="1"/>
      <c r="AL4203"/>
    </row>
    <row r="4204" spans="6:38" ht="12.75">
      <c r="F4204"/>
      <c r="AK4204" s="1"/>
      <c r="AL4204"/>
    </row>
    <row r="4205" spans="6:38" ht="12.75">
      <c r="F4205"/>
      <c r="AK4205" s="1"/>
      <c r="AL4205"/>
    </row>
    <row r="4206" spans="6:38" ht="12.75">
      <c r="F4206"/>
      <c r="AK4206" s="1"/>
      <c r="AL4206"/>
    </row>
    <row r="4207" spans="6:38" ht="12.75">
      <c r="F4207"/>
      <c r="AK4207" s="1"/>
      <c r="AL4207"/>
    </row>
    <row r="4208" spans="6:38" ht="12.75">
      <c r="F4208"/>
      <c r="AK4208" s="1"/>
      <c r="AL4208"/>
    </row>
    <row r="4209" spans="6:38" ht="12.75">
      <c r="F4209"/>
      <c r="AK4209" s="1"/>
      <c r="AL4209"/>
    </row>
    <row r="4210" spans="6:38" ht="12.75">
      <c r="F4210"/>
      <c r="AK4210" s="1"/>
      <c r="AL4210"/>
    </row>
    <row r="4211" spans="6:38" ht="12.75">
      <c r="F4211"/>
      <c r="AK4211" s="1"/>
      <c r="AL4211"/>
    </row>
    <row r="4212" spans="6:38" ht="12.75">
      <c r="F4212"/>
      <c r="AK4212" s="1"/>
      <c r="AL4212"/>
    </row>
    <row r="4213" spans="6:38" ht="12.75">
      <c r="F4213"/>
      <c r="AK4213" s="1"/>
      <c r="AL4213"/>
    </row>
    <row r="4214" spans="6:38" ht="12.75">
      <c r="F4214"/>
      <c r="AK4214" s="1"/>
      <c r="AL4214"/>
    </row>
    <row r="4215" spans="6:38" ht="12.75">
      <c r="F4215"/>
      <c r="AK4215" s="1"/>
      <c r="AL4215"/>
    </row>
    <row r="4216" spans="6:38" ht="12.75">
      <c r="F4216"/>
      <c r="AK4216" s="1"/>
      <c r="AL4216"/>
    </row>
    <row r="4217" spans="6:38" ht="12.75">
      <c r="F4217"/>
      <c r="AK4217" s="1"/>
      <c r="AL4217"/>
    </row>
    <row r="4218" spans="6:38" ht="12.75">
      <c r="F4218"/>
      <c r="AK4218" s="1"/>
      <c r="AL4218"/>
    </row>
    <row r="4219" spans="6:38" ht="12.75">
      <c r="F4219"/>
      <c r="AK4219" s="1"/>
      <c r="AL4219"/>
    </row>
    <row r="4220" spans="6:38" ht="12.75">
      <c r="F4220"/>
      <c r="AK4220" s="1"/>
      <c r="AL4220"/>
    </row>
    <row r="4221" spans="6:38" ht="12.75">
      <c r="F4221"/>
      <c r="AK4221" s="1"/>
      <c r="AL4221"/>
    </row>
    <row r="4222" spans="6:38" ht="12.75">
      <c r="F4222"/>
      <c r="AK4222" s="1"/>
      <c r="AL4222"/>
    </row>
    <row r="4223" spans="6:38" ht="12.75">
      <c r="F4223"/>
      <c r="AK4223" s="1"/>
      <c r="AL4223"/>
    </row>
    <row r="4224" spans="6:38" ht="12.75">
      <c r="F4224"/>
      <c r="AK4224" s="1"/>
      <c r="AL4224"/>
    </row>
    <row r="4225" spans="6:38" ht="12.75">
      <c r="F4225"/>
      <c r="AK4225" s="1"/>
      <c r="AL4225"/>
    </row>
    <row r="4226" spans="6:38" ht="12.75">
      <c r="F4226"/>
      <c r="AK4226" s="1"/>
      <c r="AL4226"/>
    </row>
    <row r="4227" spans="6:38" ht="12.75">
      <c r="F4227"/>
      <c r="AK4227" s="1"/>
      <c r="AL4227"/>
    </row>
    <row r="4228" spans="6:38" ht="12.75">
      <c r="F4228"/>
      <c r="AK4228" s="1"/>
      <c r="AL4228"/>
    </row>
    <row r="4229" spans="6:38" ht="12.75">
      <c r="F4229"/>
      <c r="AK4229" s="1"/>
      <c r="AL4229"/>
    </row>
    <row r="4230" spans="6:38" ht="12.75">
      <c r="F4230"/>
      <c r="AK4230" s="1"/>
      <c r="AL4230"/>
    </row>
    <row r="4231" spans="6:38" ht="12.75">
      <c r="F4231"/>
      <c r="AK4231" s="1"/>
      <c r="AL4231"/>
    </row>
    <row r="4232" spans="6:38" ht="12.75">
      <c r="F4232"/>
      <c r="AK4232" s="1"/>
      <c r="AL4232"/>
    </row>
    <row r="4233" spans="6:38" ht="12.75">
      <c r="F4233"/>
      <c r="AK4233" s="1"/>
      <c r="AL4233"/>
    </row>
    <row r="4234" spans="6:38" ht="12.75">
      <c r="F4234"/>
      <c r="AK4234" s="1"/>
      <c r="AL4234"/>
    </row>
    <row r="4235" spans="6:38" ht="12.75">
      <c r="F4235"/>
      <c r="AK4235" s="1"/>
      <c r="AL4235"/>
    </row>
    <row r="4236" spans="6:38" ht="12.75">
      <c r="F4236"/>
      <c r="AK4236" s="1"/>
      <c r="AL4236"/>
    </row>
    <row r="4237" spans="6:38" ht="12.75">
      <c r="F4237"/>
      <c r="AK4237" s="1"/>
      <c r="AL4237"/>
    </row>
    <row r="4238" spans="6:38" ht="12.75">
      <c r="F4238"/>
      <c r="AK4238" s="1"/>
      <c r="AL4238"/>
    </row>
    <row r="4239" spans="6:38" ht="12.75">
      <c r="F4239"/>
      <c r="AK4239" s="1"/>
      <c r="AL4239"/>
    </row>
    <row r="4240" spans="6:38" ht="12.75">
      <c r="F4240"/>
      <c r="AK4240" s="1"/>
      <c r="AL4240"/>
    </row>
    <row r="4241" spans="6:38" ht="12.75">
      <c r="F4241"/>
      <c r="AK4241" s="1"/>
      <c r="AL4241"/>
    </row>
    <row r="4242" spans="6:38" ht="12.75">
      <c r="F4242"/>
      <c r="AK4242" s="1"/>
      <c r="AL4242"/>
    </row>
    <row r="4243" spans="6:38" ht="12.75">
      <c r="F4243"/>
      <c r="AK4243" s="1"/>
      <c r="AL4243"/>
    </row>
    <row r="4244" spans="6:38" ht="12.75">
      <c r="F4244"/>
      <c r="AK4244" s="1"/>
      <c r="AL4244"/>
    </row>
    <row r="4245" spans="6:38" ht="12.75">
      <c r="F4245"/>
      <c r="AK4245" s="1"/>
      <c r="AL4245"/>
    </row>
    <row r="4246" spans="6:38" ht="12.75">
      <c r="F4246"/>
      <c r="AK4246" s="1"/>
      <c r="AL4246"/>
    </row>
    <row r="4247" spans="6:38" ht="12.75">
      <c r="F4247"/>
      <c r="AK4247" s="1"/>
      <c r="AL4247"/>
    </row>
    <row r="4248" spans="6:38" ht="12.75">
      <c r="F4248"/>
      <c r="AK4248" s="1"/>
      <c r="AL4248"/>
    </row>
    <row r="4249" spans="6:38" ht="12.75">
      <c r="F4249"/>
      <c r="AK4249" s="1"/>
      <c r="AL4249"/>
    </row>
    <row r="4250" spans="6:38" ht="12.75">
      <c r="F4250"/>
      <c r="AK4250" s="1"/>
      <c r="AL4250"/>
    </row>
    <row r="4251" spans="6:38" ht="12.75">
      <c r="F4251"/>
      <c r="AK4251" s="1"/>
      <c r="AL4251"/>
    </row>
    <row r="4252" spans="6:38" ht="12.75">
      <c r="F4252"/>
      <c r="AK4252" s="1"/>
      <c r="AL4252"/>
    </row>
    <row r="4253" spans="6:38" ht="12.75">
      <c r="F4253"/>
      <c r="AK4253" s="1"/>
      <c r="AL4253"/>
    </row>
    <row r="4254" spans="6:38" ht="12.75">
      <c r="F4254"/>
      <c r="AK4254" s="1"/>
      <c r="AL4254"/>
    </row>
    <row r="4255" spans="6:38" ht="12.75">
      <c r="F4255"/>
      <c r="AK4255" s="1"/>
      <c r="AL4255"/>
    </row>
    <row r="4256" spans="6:38" ht="12.75">
      <c r="F4256"/>
      <c r="AK4256" s="1"/>
      <c r="AL4256"/>
    </row>
    <row r="4257" spans="6:38" ht="12.75">
      <c r="F4257"/>
      <c r="AK4257" s="1"/>
      <c r="AL4257"/>
    </row>
    <row r="4258" spans="6:38" ht="12.75">
      <c r="F4258"/>
      <c r="AK4258" s="1"/>
      <c r="AL4258"/>
    </row>
    <row r="4259" spans="6:38" ht="12.75">
      <c r="F4259"/>
      <c r="AK4259" s="1"/>
      <c r="AL4259"/>
    </row>
    <row r="4260" spans="6:38" ht="12.75">
      <c r="F4260"/>
      <c r="AK4260" s="1"/>
      <c r="AL4260"/>
    </row>
    <row r="4261" spans="6:38" ht="12.75">
      <c r="F4261"/>
      <c r="AK4261" s="1"/>
      <c r="AL4261"/>
    </row>
    <row r="4262" spans="6:38" ht="12.75">
      <c r="F4262"/>
      <c r="AK4262" s="1"/>
      <c r="AL4262"/>
    </row>
    <row r="4263" spans="6:38" ht="12.75">
      <c r="F4263"/>
      <c r="AK4263" s="1"/>
      <c r="AL4263"/>
    </row>
    <row r="4264" spans="6:38" ht="12.75">
      <c r="F4264"/>
      <c r="AK4264" s="1"/>
      <c r="AL4264"/>
    </row>
    <row r="4265" spans="6:38" ht="12.75">
      <c r="F4265"/>
      <c r="AK4265" s="1"/>
      <c r="AL4265"/>
    </row>
    <row r="4266" spans="6:38" ht="12.75">
      <c r="F4266"/>
      <c r="AK4266" s="1"/>
      <c r="AL4266"/>
    </row>
    <row r="4267" spans="6:38" ht="12.75">
      <c r="F4267"/>
      <c r="AK4267" s="1"/>
      <c r="AL4267"/>
    </row>
    <row r="4268" spans="6:38" ht="12.75">
      <c r="F4268"/>
      <c r="AK4268" s="1"/>
      <c r="AL4268"/>
    </row>
    <row r="4269" spans="6:38" ht="12.75">
      <c r="F4269"/>
      <c r="AK4269" s="1"/>
      <c r="AL4269"/>
    </row>
    <row r="4270" spans="6:38" ht="12.75">
      <c r="F4270"/>
      <c r="AK4270" s="1"/>
      <c r="AL4270"/>
    </row>
    <row r="4271" spans="6:38" ht="12.75">
      <c r="F4271"/>
      <c r="AK4271" s="1"/>
      <c r="AL4271"/>
    </row>
    <row r="4272" spans="6:38" ht="12.75">
      <c r="F4272"/>
      <c r="AK4272" s="1"/>
      <c r="AL4272"/>
    </row>
    <row r="4273" spans="6:38" ht="12.75">
      <c r="F4273"/>
      <c r="AK4273" s="1"/>
      <c r="AL4273"/>
    </row>
    <row r="4274" spans="6:38" ht="12.75">
      <c r="F4274"/>
      <c r="AK4274" s="1"/>
      <c r="AL4274"/>
    </row>
    <row r="4275" spans="6:38" ht="12.75">
      <c r="F4275"/>
      <c r="AK4275" s="1"/>
      <c r="AL4275"/>
    </row>
    <row r="4276" spans="6:38" ht="12.75">
      <c r="F4276"/>
      <c r="AK4276" s="1"/>
      <c r="AL4276"/>
    </row>
    <row r="4277" spans="6:38" ht="12.75">
      <c r="F4277"/>
      <c r="AK4277" s="1"/>
      <c r="AL4277"/>
    </row>
    <row r="4278" spans="6:38" ht="12.75">
      <c r="F4278"/>
      <c r="AK4278" s="1"/>
      <c r="AL4278"/>
    </row>
    <row r="4279" spans="6:38" ht="12.75">
      <c r="F4279"/>
      <c r="AK4279" s="1"/>
      <c r="AL4279"/>
    </row>
    <row r="4280" spans="6:38" ht="12.75">
      <c r="F4280"/>
      <c r="AK4280" s="1"/>
      <c r="AL4280"/>
    </row>
    <row r="4281" spans="6:38" ht="12.75">
      <c r="F4281"/>
      <c r="AK4281" s="1"/>
      <c r="AL4281"/>
    </row>
    <row r="4282" spans="6:38" ht="12.75">
      <c r="F4282"/>
      <c r="AK4282" s="1"/>
      <c r="AL4282"/>
    </row>
    <row r="4283" spans="6:38" ht="12.75">
      <c r="F4283"/>
      <c r="AK4283" s="1"/>
      <c r="AL4283"/>
    </row>
    <row r="4284" spans="6:38" ht="12.75">
      <c r="F4284"/>
      <c r="AK4284" s="1"/>
      <c r="AL4284"/>
    </row>
    <row r="4285" spans="6:38" ht="12.75">
      <c r="F4285"/>
      <c r="AK4285" s="1"/>
      <c r="AL4285"/>
    </row>
    <row r="4286" spans="6:38" ht="12.75">
      <c r="F4286"/>
      <c r="AK4286" s="1"/>
      <c r="AL4286"/>
    </row>
    <row r="4287" spans="6:38" ht="12.75">
      <c r="F4287"/>
      <c r="AK4287" s="1"/>
      <c r="AL4287"/>
    </row>
    <row r="4288" spans="6:38" ht="12.75">
      <c r="F4288"/>
      <c r="AK4288" s="1"/>
      <c r="AL4288"/>
    </row>
    <row r="4289" spans="6:38" ht="12.75">
      <c r="F4289"/>
      <c r="AK4289" s="1"/>
      <c r="AL4289"/>
    </row>
    <row r="4290" spans="6:38" ht="12.75">
      <c r="F4290"/>
      <c r="AK4290" s="1"/>
      <c r="AL4290"/>
    </row>
    <row r="4291" spans="6:38" ht="12.75">
      <c r="F4291"/>
      <c r="AK4291" s="1"/>
      <c r="AL4291"/>
    </row>
    <row r="4292" spans="6:38" ht="12.75">
      <c r="F4292"/>
      <c r="AK4292" s="1"/>
      <c r="AL4292"/>
    </row>
    <row r="4293" spans="6:38" ht="12.75">
      <c r="F4293"/>
      <c r="AK4293" s="1"/>
      <c r="AL4293"/>
    </row>
    <row r="4294" spans="6:38" ht="12.75">
      <c r="F4294"/>
      <c r="AK4294" s="1"/>
      <c r="AL4294"/>
    </row>
    <row r="4295" spans="6:38" ht="12.75">
      <c r="F4295"/>
      <c r="AK4295" s="1"/>
      <c r="AL4295"/>
    </row>
    <row r="4296" spans="6:38" ht="12.75">
      <c r="F4296"/>
      <c r="AK4296" s="1"/>
      <c r="AL4296"/>
    </row>
    <row r="4297" spans="6:38" ht="12.75">
      <c r="F4297"/>
      <c r="AK4297" s="1"/>
      <c r="AL4297"/>
    </row>
    <row r="4298" spans="6:38" ht="12.75">
      <c r="F4298"/>
      <c r="AK4298" s="1"/>
      <c r="AL4298"/>
    </row>
    <row r="4299" spans="6:38" ht="12.75">
      <c r="F4299"/>
      <c r="AK4299" s="1"/>
      <c r="AL4299"/>
    </row>
    <row r="4300" spans="6:38" ht="12.75">
      <c r="F4300"/>
      <c r="AK4300" s="1"/>
      <c r="AL4300"/>
    </row>
    <row r="4301" spans="6:38" ht="12.75">
      <c r="F4301"/>
      <c r="AK4301" s="1"/>
      <c r="AL4301"/>
    </row>
    <row r="4302" spans="6:38" ht="12.75">
      <c r="F4302"/>
      <c r="AK4302" s="1"/>
      <c r="AL4302"/>
    </row>
    <row r="4303" spans="6:38" ht="12.75">
      <c r="F4303"/>
      <c r="AK4303" s="1"/>
      <c r="AL4303"/>
    </row>
    <row r="4304" spans="6:38" ht="12.75">
      <c r="F4304"/>
      <c r="AK4304" s="1"/>
      <c r="AL4304"/>
    </row>
    <row r="4305" spans="6:38" ht="12.75">
      <c r="F4305"/>
      <c r="AK4305" s="1"/>
      <c r="AL4305"/>
    </row>
    <row r="4306" spans="6:38" ht="12.75">
      <c r="F4306"/>
      <c r="AK4306" s="1"/>
      <c r="AL4306"/>
    </row>
    <row r="4307" spans="6:38" ht="12.75">
      <c r="F4307"/>
      <c r="AK4307" s="1"/>
      <c r="AL4307"/>
    </row>
    <row r="4308" spans="6:38" ht="12.75">
      <c r="F4308"/>
      <c r="AK4308" s="1"/>
      <c r="AL4308"/>
    </row>
    <row r="4309" spans="6:38" ht="12.75">
      <c r="F4309"/>
      <c r="AK4309" s="1"/>
      <c r="AL4309"/>
    </row>
    <row r="4310" spans="6:38" ht="12.75">
      <c r="F4310"/>
      <c r="AK4310" s="1"/>
      <c r="AL4310"/>
    </row>
    <row r="4311" spans="6:38" ht="12.75">
      <c r="F4311"/>
      <c r="AK4311" s="1"/>
      <c r="AL4311"/>
    </row>
    <row r="4312" spans="6:38" ht="12.75">
      <c r="F4312"/>
      <c r="AK4312" s="1"/>
      <c r="AL4312"/>
    </row>
    <row r="4313" spans="6:38" ht="12.75">
      <c r="F4313"/>
      <c r="AK4313" s="1"/>
      <c r="AL4313"/>
    </row>
    <row r="4314" spans="6:38" ht="12.75">
      <c r="F4314"/>
      <c r="AK4314" s="1"/>
      <c r="AL4314"/>
    </row>
    <row r="4315" spans="6:38" ht="12.75">
      <c r="F4315"/>
      <c r="AK4315" s="1"/>
      <c r="AL4315"/>
    </row>
    <row r="4316" spans="6:38" ht="12.75">
      <c r="F4316"/>
      <c r="AK4316" s="1"/>
      <c r="AL4316"/>
    </row>
    <row r="4317" spans="6:38" ht="12.75">
      <c r="F4317"/>
      <c r="AK4317" s="1"/>
      <c r="AL4317"/>
    </row>
    <row r="4318" spans="6:38" ht="12.75">
      <c r="F4318"/>
      <c r="AK4318" s="1"/>
      <c r="AL4318"/>
    </row>
    <row r="4319" spans="6:38" ht="12.75">
      <c r="F4319"/>
      <c r="AK4319" s="1"/>
      <c r="AL4319"/>
    </row>
    <row r="4320" spans="6:38" ht="12.75">
      <c r="F4320"/>
      <c r="AK4320" s="1"/>
      <c r="AL4320"/>
    </row>
    <row r="4321" spans="6:38" ht="12.75">
      <c r="F4321"/>
      <c r="AK4321" s="1"/>
      <c r="AL4321"/>
    </row>
    <row r="4322" spans="6:38" ht="12.75">
      <c r="F4322"/>
      <c r="AK4322" s="1"/>
      <c r="AL4322"/>
    </row>
    <row r="4323" spans="6:38" ht="12.75">
      <c r="F4323"/>
      <c r="AK4323" s="1"/>
      <c r="AL4323"/>
    </row>
    <row r="4324" spans="6:38" ht="12.75">
      <c r="F4324"/>
      <c r="AK4324" s="1"/>
      <c r="AL4324"/>
    </row>
    <row r="4325" spans="6:38" ht="12.75">
      <c r="F4325"/>
      <c r="AK4325" s="1"/>
      <c r="AL4325"/>
    </row>
    <row r="4326" spans="6:38" ht="12.75">
      <c r="F4326"/>
      <c r="AK4326" s="1"/>
      <c r="AL4326"/>
    </row>
    <row r="4327" spans="6:38" ht="12.75">
      <c r="F4327"/>
      <c r="AK4327" s="1"/>
      <c r="AL4327"/>
    </row>
    <row r="4328" spans="6:38" ht="12.75">
      <c r="F4328"/>
      <c r="AK4328" s="1"/>
      <c r="AL4328"/>
    </row>
    <row r="4329" spans="6:38" ht="12.75">
      <c r="F4329"/>
      <c r="AK4329" s="1"/>
      <c r="AL4329"/>
    </row>
    <row r="4330" spans="6:38" ht="12.75">
      <c r="F4330"/>
      <c r="AK4330" s="1"/>
      <c r="AL4330"/>
    </row>
    <row r="4331" spans="6:38" ht="12.75">
      <c r="F4331"/>
      <c r="AK4331" s="1"/>
      <c r="AL4331"/>
    </row>
    <row r="4332" spans="6:38" ht="12.75">
      <c r="F4332"/>
      <c r="AK4332" s="1"/>
      <c r="AL4332"/>
    </row>
    <row r="4333" spans="6:38" ht="12.75">
      <c r="F4333"/>
      <c r="AK4333" s="1"/>
      <c r="AL4333"/>
    </row>
    <row r="4334" spans="6:38" ht="12.75">
      <c r="F4334"/>
      <c r="AK4334" s="1"/>
      <c r="AL4334"/>
    </row>
    <row r="4335" spans="6:38" ht="12.75">
      <c r="F4335"/>
      <c r="AK4335" s="1"/>
      <c r="AL4335"/>
    </row>
    <row r="4336" spans="6:38" ht="12.75">
      <c r="F4336"/>
      <c r="AK4336" s="1"/>
      <c r="AL4336"/>
    </row>
    <row r="4337" spans="6:38" ht="12.75">
      <c r="F4337"/>
      <c r="AK4337" s="1"/>
      <c r="AL4337"/>
    </row>
    <row r="4338" spans="6:38" ht="12.75">
      <c r="F4338"/>
      <c r="AK4338" s="1"/>
      <c r="AL4338"/>
    </row>
    <row r="4339" spans="6:38" ht="12.75">
      <c r="F4339"/>
      <c r="AK4339" s="1"/>
      <c r="AL4339"/>
    </row>
    <row r="4340" spans="6:38" ht="12.75">
      <c r="F4340"/>
      <c r="AK4340" s="1"/>
      <c r="AL4340"/>
    </row>
    <row r="4341" spans="6:38" ht="12.75">
      <c r="F4341"/>
      <c r="AK4341" s="1"/>
      <c r="AL4341"/>
    </row>
    <row r="4342" spans="6:38" ht="12.75">
      <c r="F4342"/>
      <c r="AK4342" s="1"/>
      <c r="AL4342"/>
    </row>
    <row r="4343" spans="6:38" ht="12.75">
      <c r="F4343"/>
      <c r="AK4343" s="1"/>
      <c r="AL4343"/>
    </row>
    <row r="4344" spans="6:38" ht="12.75">
      <c r="F4344"/>
      <c r="AK4344" s="1"/>
      <c r="AL4344"/>
    </row>
    <row r="4345" spans="6:38" ht="12.75">
      <c r="F4345"/>
      <c r="AK4345" s="1"/>
      <c r="AL4345"/>
    </row>
    <row r="4346" spans="6:38" ht="12.75">
      <c r="F4346"/>
      <c r="AK4346" s="1"/>
      <c r="AL4346"/>
    </row>
    <row r="4347" spans="6:38" ht="12.75">
      <c r="F4347"/>
      <c r="AK4347" s="1"/>
      <c r="AL4347"/>
    </row>
    <row r="4348" spans="6:38" ht="12.75">
      <c r="F4348"/>
      <c r="AK4348" s="1"/>
      <c r="AL4348"/>
    </row>
    <row r="4349" spans="6:38" ht="12.75">
      <c r="F4349"/>
      <c r="AK4349" s="1"/>
      <c r="AL4349"/>
    </row>
    <row r="4350" spans="6:38" ht="12.75">
      <c r="F4350"/>
      <c r="AK4350" s="1"/>
      <c r="AL4350"/>
    </row>
    <row r="4351" spans="6:38" ht="12.75">
      <c r="F4351"/>
      <c r="AK4351" s="1"/>
      <c r="AL4351"/>
    </row>
    <row r="4352" spans="6:38" ht="12.75">
      <c r="F4352"/>
      <c r="AK4352" s="1"/>
      <c r="AL4352"/>
    </row>
    <row r="4353" spans="6:38" ht="12.75">
      <c r="F4353"/>
      <c r="AK4353" s="1"/>
      <c r="AL4353"/>
    </row>
    <row r="4354" spans="6:38" ht="12.75">
      <c r="F4354"/>
      <c r="AK4354" s="1"/>
      <c r="AL4354"/>
    </row>
    <row r="4355" spans="6:38" ht="12.75">
      <c r="F4355"/>
      <c r="AK4355" s="1"/>
      <c r="AL4355"/>
    </row>
    <row r="4356" spans="6:38" ht="12.75">
      <c r="F4356"/>
      <c r="AK4356" s="1"/>
      <c r="AL4356"/>
    </row>
    <row r="4357" spans="6:38" ht="12.75">
      <c r="F4357"/>
      <c r="AK4357" s="1"/>
      <c r="AL4357"/>
    </row>
    <row r="4358" spans="6:38" ht="12.75">
      <c r="F4358"/>
      <c r="AK4358" s="1"/>
      <c r="AL4358"/>
    </row>
    <row r="4359" spans="6:38" ht="12.75">
      <c r="F4359"/>
      <c r="AK4359" s="1"/>
      <c r="AL4359"/>
    </row>
    <row r="4360" spans="6:38" ht="12.75">
      <c r="F4360"/>
      <c r="AK4360" s="1"/>
      <c r="AL4360"/>
    </row>
    <row r="4361" spans="6:38" ht="12.75">
      <c r="F4361"/>
      <c r="AK4361" s="1"/>
      <c r="AL4361"/>
    </row>
    <row r="4362" spans="6:38" ht="12.75">
      <c r="F4362"/>
      <c r="AK4362" s="1"/>
      <c r="AL4362"/>
    </row>
    <row r="4363" spans="6:38" ht="12.75">
      <c r="F4363"/>
      <c r="AK4363" s="1"/>
      <c r="AL4363"/>
    </row>
    <row r="4364" spans="6:38" ht="12.75">
      <c r="F4364"/>
      <c r="AK4364" s="1"/>
      <c r="AL4364"/>
    </row>
    <row r="4365" spans="6:38" ht="12.75">
      <c r="F4365"/>
      <c r="AK4365" s="1"/>
      <c r="AL4365"/>
    </row>
    <row r="4366" spans="6:38" ht="12.75">
      <c r="F4366"/>
      <c r="AK4366" s="1"/>
      <c r="AL4366"/>
    </row>
    <row r="4367" spans="6:38" ht="12.75">
      <c r="F4367"/>
      <c r="AK4367" s="1"/>
      <c r="AL4367"/>
    </row>
    <row r="4368" spans="6:38" ht="12.75">
      <c r="F4368"/>
      <c r="AK4368" s="1"/>
      <c r="AL4368"/>
    </row>
    <row r="4369" spans="6:38" ht="12.75">
      <c r="F4369"/>
      <c r="AK4369" s="1"/>
      <c r="AL4369"/>
    </row>
    <row r="4370" spans="6:38" ht="12.75">
      <c r="F4370"/>
      <c r="AK4370" s="1"/>
      <c r="AL4370"/>
    </row>
    <row r="4371" spans="6:38" ht="12.75">
      <c r="F4371"/>
      <c r="AK4371" s="1"/>
      <c r="AL4371"/>
    </row>
    <row r="4372" spans="6:38" ht="12.75">
      <c r="F4372"/>
      <c r="AK4372" s="1"/>
      <c r="AL4372"/>
    </row>
    <row r="4373" spans="6:38" ht="12.75">
      <c r="F4373"/>
      <c r="AK4373" s="1"/>
      <c r="AL4373"/>
    </row>
    <row r="4374" spans="6:38" ht="12.75">
      <c r="F4374"/>
      <c r="AK4374" s="1"/>
      <c r="AL4374"/>
    </row>
    <row r="4375" spans="6:38" ht="12.75">
      <c r="F4375"/>
      <c r="AK4375" s="1"/>
      <c r="AL4375"/>
    </row>
    <row r="4376" spans="6:38" ht="12.75">
      <c r="F4376"/>
      <c r="AK4376" s="1"/>
      <c r="AL4376"/>
    </row>
    <row r="4377" spans="6:38" ht="12.75">
      <c r="F4377"/>
      <c r="AK4377" s="1"/>
      <c r="AL4377"/>
    </row>
    <row r="4378" spans="6:38" ht="12.75">
      <c r="F4378"/>
      <c r="AK4378" s="1"/>
      <c r="AL4378"/>
    </row>
    <row r="4379" spans="6:38" ht="12.75">
      <c r="F4379"/>
      <c r="AK4379" s="1"/>
      <c r="AL4379"/>
    </row>
    <row r="4380" spans="6:38" ht="12.75">
      <c r="F4380"/>
      <c r="AK4380" s="1"/>
      <c r="AL4380"/>
    </row>
    <row r="4381" spans="6:38" ht="12.75">
      <c r="F4381"/>
      <c r="AK4381" s="1"/>
      <c r="AL4381"/>
    </row>
    <row r="4382" spans="6:38" ht="12.75">
      <c r="F4382"/>
      <c r="AK4382" s="1"/>
      <c r="AL4382"/>
    </row>
    <row r="4383" spans="6:38" ht="12.75">
      <c r="F4383"/>
      <c r="AK4383" s="1"/>
      <c r="AL4383"/>
    </row>
    <row r="4384" spans="6:38" ht="12.75">
      <c r="F4384"/>
      <c r="AK4384" s="1"/>
      <c r="AL4384"/>
    </row>
    <row r="4385" spans="6:38" ht="12.75">
      <c r="F4385"/>
      <c r="AK4385" s="1"/>
      <c r="AL4385"/>
    </row>
    <row r="4386" spans="6:38" ht="12.75">
      <c r="F4386"/>
      <c r="AK4386" s="1"/>
      <c r="AL4386"/>
    </row>
    <row r="4387" spans="6:38" ht="12.75">
      <c r="F4387"/>
      <c r="AK4387" s="1"/>
      <c r="AL4387"/>
    </row>
    <row r="4388" spans="6:38" ht="12.75">
      <c r="F4388"/>
      <c r="AK4388" s="1"/>
      <c r="AL4388"/>
    </row>
    <row r="4389" spans="6:38" ht="12.75">
      <c r="F4389"/>
      <c r="AK4389" s="1"/>
      <c r="AL4389"/>
    </row>
    <row r="4390" spans="6:38" ht="12.75">
      <c r="F4390"/>
      <c r="AK4390" s="1"/>
      <c r="AL4390"/>
    </row>
    <row r="4391" spans="6:38" ht="12.75">
      <c r="F4391"/>
      <c r="AK4391" s="1"/>
      <c r="AL4391"/>
    </row>
    <row r="4392" spans="6:38" ht="12.75">
      <c r="F4392"/>
      <c r="AK4392" s="1"/>
      <c r="AL4392"/>
    </row>
    <row r="4393" spans="6:38" ht="12.75">
      <c r="F4393"/>
      <c r="AK4393" s="1"/>
      <c r="AL4393"/>
    </row>
    <row r="4394" spans="6:38" ht="12.75">
      <c r="F4394"/>
      <c r="AK4394" s="1"/>
      <c r="AL4394"/>
    </row>
    <row r="4395" spans="6:38" ht="12.75">
      <c r="F4395"/>
      <c r="AK4395" s="1"/>
      <c r="AL4395"/>
    </row>
    <row r="4396" spans="6:38" ht="12.75">
      <c r="F4396"/>
      <c r="AK4396" s="1"/>
      <c r="AL4396"/>
    </row>
    <row r="4397" spans="6:38" ht="12.75">
      <c r="F4397"/>
      <c r="AK4397" s="1"/>
      <c r="AL4397"/>
    </row>
    <row r="4398" spans="6:38" ht="12.75">
      <c r="F4398"/>
      <c r="AK4398" s="1"/>
      <c r="AL4398"/>
    </row>
    <row r="4399" spans="6:38" ht="12.75">
      <c r="F4399"/>
      <c r="AK4399" s="1"/>
      <c r="AL4399"/>
    </row>
    <row r="4400" spans="6:38" ht="12.75">
      <c r="F4400"/>
      <c r="AK4400" s="1"/>
      <c r="AL4400"/>
    </row>
    <row r="4401" spans="6:38" ht="12.75">
      <c r="F4401"/>
      <c r="AK4401" s="1"/>
      <c r="AL4401"/>
    </row>
    <row r="4402" spans="6:38" ht="12.75">
      <c r="F4402"/>
      <c r="AK4402" s="1"/>
      <c r="AL4402"/>
    </row>
    <row r="4403" spans="6:38" ht="12.75">
      <c r="F4403"/>
      <c r="AK4403" s="1"/>
      <c r="AL4403"/>
    </row>
    <row r="4404" spans="6:38" ht="12.75">
      <c r="F4404"/>
      <c r="AK4404" s="1"/>
      <c r="AL4404"/>
    </row>
    <row r="4405" spans="6:38" ht="12.75">
      <c r="F4405"/>
      <c r="AK4405" s="1"/>
      <c r="AL4405"/>
    </row>
    <row r="4406" spans="6:38" ht="12.75">
      <c r="F4406"/>
      <c r="AK4406" s="1"/>
      <c r="AL4406"/>
    </row>
    <row r="4407" spans="6:38" ht="12.75">
      <c r="F4407"/>
      <c r="AK4407" s="1"/>
      <c r="AL4407"/>
    </row>
    <row r="4408" spans="6:38" ht="12.75">
      <c r="F4408"/>
      <c r="AK4408" s="1"/>
      <c r="AL4408"/>
    </row>
    <row r="4409" spans="6:38" ht="12.75">
      <c r="F4409"/>
      <c r="AK4409" s="1"/>
      <c r="AL4409"/>
    </row>
    <row r="4410" spans="6:38" ht="12.75">
      <c r="F4410"/>
      <c r="AK4410" s="1"/>
      <c r="AL4410"/>
    </row>
    <row r="4411" spans="6:38" ht="12.75">
      <c r="F4411"/>
      <c r="AK4411" s="1"/>
      <c r="AL4411"/>
    </row>
    <row r="4412" spans="6:38" ht="12.75">
      <c r="F4412"/>
      <c r="AK4412" s="1"/>
      <c r="AL4412"/>
    </row>
    <row r="4413" spans="6:38" ht="12.75">
      <c r="F4413"/>
      <c r="AK4413" s="1"/>
      <c r="AL4413"/>
    </row>
    <row r="4414" spans="6:38" ht="12.75">
      <c r="F4414"/>
      <c r="AK4414" s="1"/>
      <c r="AL4414"/>
    </row>
    <row r="4415" spans="6:38" ht="12.75">
      <c r="F4415"/>
      <c r="AK4415" s="1"/>
      <c r="AL4415"/>
    </row>
    <row r="4416" spans="6:38" ht="12.75">
      <c r="F4416"/>
      <c r="AK4416" s="1"/>
      <c r="AL4416"/>
    </row>
    <row r="4417" spans="6:38" ht="12.75">
      <c r="F4417"/>
      <c r="AK4417" s="1"/>
      <c r="AL4417"/>
    </row>
    <row r="4418" spans="6:38" ht="12.75">
      <c r="F4418"/>
      <c r="AK4418" s="1"/>
      <c r="AL4418"/>
    </row>
    <row r="4419" spans="6:38" ht="12.75">
      <c r="F4419"/>
      <c r="AK4419" s="1"/>
      <c r="AL4419"/>
    </row>
    <row r="4420" spans="6:38" ht="12.75">
      <c r="F4420"/>
      <c r="AK4420" s="1"/>
      <c r="AL4420"/>
    </row>
    <row r="4421" spans="6:38" ht="12.75">
      <c r="F4421"/>
      <c r="AK4421" s="1"/>
      <c r="AL4421"/>
    </row>
    <row r="4422" spans="6:38" ht="12.75">
      <c r="F4422"/>
      <c r="AK4422" s="1"/>
      <c r="AL4422"/>
    </row>
    <row r="4423" spans="6:38" ht="12.75">
      <c r="F4423"/>
      <c r="AK4423" s="1"/>
      <c r="AL4423"/>
    </row>
    <row r="4424" spans="6:38" ht="12.75">
      <c r="F4424"/>
      <c r="AK4424" s="1"/>
      <c r="AL4424"/>
    </row>
    <row r="4425" spans="6:38" ht="12.75">
      <c r="F4425"/>
      <c r="AK4425" s="1"/>
      <c r="AL4425"/>
    </row>
    <row r="4426" spans="6:38" ht="12.75">
      <c r="F4426"/>
      <c r="AK4426" s="1"/>
      <c r="AL4426"/>
    </row>
    <row r="4427" spans="6:38" ht="12.75">
      <c r="F4427"/>
      <c r="AK4427" s="1"/>
      <c r="AL4427"/>
    </row>
    <row r="4428" spans="6:38" ht="12.75">
      <c r="F4428"/>
      <c r="AK4428" s="1"/>
      <c r="AL4428"/>
    </row>
    <row r="4429" spans="6:38" ht="12.75">
      <c r="F4429"/>
      <c r="AK4429" s="1"/>
      <c r="AL4429"/>
    </row>
    <row r="4430" spans="6:38" ht="12.75">
      <c r="F4430"/>
      <c r="AK4430" s="1"/>
      <c r="AL4430"/>
    </row>
    <row r="4431" spans="6:38" ht="12.75">
      <c r="F4431"/>
      <c r="AK4431" s="1"/>
      <c r="AL4431"/>
    </row>
    <row r="4432" spans="6:38" ht="12.75">
      <c r="F4432"/>
      <c r="AK4432" s="1"/>
      <c r="AL4432"/>
    </row>
    <row r="4433" spans="6:38" ht="12.75">
      <c r="F4433"/>
      <c r="AK4433" s="1"/>
      <c r="AL4433"/>
    </row>
    <row r="4434" spans="6:38" ht="12.75">
      <c r="F4434"/>
      <c r="AK4434" s="1"/>
      <c r="AL4434"/>
    </row>
    <row r="4435" spans="6:38" ht="12.75">
      <c r="F4435"/>
      <c r="AK4435" s="1"/>
      <c r="AL4435"/>
    </row>
    <row r="4436" spans="6:38" ht="12.75">
      <c r="F4436"/>
      <c r="AK4436" s="1"/>
      <c r="AL4436"/>
    </row>
    <row r="4437" spans="6:38" ht="12.75">
      <c r="F4437"/>
      <c r="AK4437" s="1"/>
      <c r="AL4437"/>
    </row>
    <row r="4438" spans="6:38" ht="12.75">
      <c r="F4438"/>
      <c r="AK4438" s="1"/>
      <c r="AL4438"/>
    </row>
    <row r="4439" spans="6:38" ht="12.75">
      <c r="F4439"/>
      <c r="AK4439" s="1"/>
      <c r="AL4439"/>
    </row>
    <row r="4440" spans="6:38" ht="12.75">
      <c r="F4440"/>
      <c r="AK4440" s="1"/>
      <c r="AL4440"/>
    </row>
    <row r="4441" spans="6:38" ht="12.75">
      <c r="F4441"/>
      <c r="AK4441" s="1"/>
      <c r="AL4441"/>
    </row>
    <row r="4442" spans="6:38" ht="12.75">
      <c r="F4442"/>
      <c r="AK4442" s="1"/>
      <c r="AL4442"/>
    </row>
    <row r="4443" spans="6:38" ht="12.75">
      <c r="F4443"/>
      <c r="AK4443" s="1"/>
      <c r="AL4443"/>
    </row>
    <row r="4444" spans="6:38" ht="12.75">
      <c r="F4444"/>
      <c r="AK4444" s="1"/>
      <c r="AL4444"/>
    </row>
    <row r="4445" spans="6:38" ht="12.75">
      <c r="F4445"/>
      <c r="AK4445" s="1"/>
      <c r="AL4445"/>
    </row>
    <row r="4446" spans="6:38" ht="12.75">
      <c r="F4446"/>
      <c r="AK4446" s="1"/>
      <c r="AL4446"/>
    </row>
    <row r="4447" spans="6:38" ht="12.75">
      <c r="F4447"/>
      <c r="AK4447" s="1"/>
      <c r="AL4447"/>
    </row>
    <row r="4448" spans="6:38" ht="12.75">
      <c r="F4448"/>
      <c r="AK4448" s="1"/>
      <c r="AL4448"/>
    </row>
    <row r="4449" spans="6:38" ht="12.75">
      <c r="F4449"/>
      <c r="AK4449" s="1"/>
      <c r="AL4449"/>
    </row>
    <row r="4450" spans="6:38" ht="12.75">
      <c r="F4450"/>
      <c r="AK4450" s="1"/>
      <c r="AL4450"/>
    </row>
    <row r="4451" spans="6:38" ht="12.75">
      <c r="F4451"/>
      <c r="AK4451" s="1"/>
      <c r="AL4451"/>
    </row>
    <row r="4452" spans="6:38" ht="12.75">
      <c r="F4452"/>
      <c r="AK4452" s="1"/>
      <c r="AL4452"/>
    </row>
    <row r="4453" spans="6:38" ht="12.75">
      <c r="F4453"/>
      <c r="AK4453" s="1"/>
      <c r="AL4453"/>
    </row>
    <row r="4454" spans="6:38" ht="12.75">
      <c r="F4454"/>
      <c r="AK4454" s="1"/>
      <c r="AL4454"/>
    </row>
    <row r="4455" spans="6:38" ht="12.75">
      <c r="F4455"/>
      <c r="AK4455" s="1"/>
      <c r="AL4455"/>
    </row>
    <row r="4456" spans="6:38" ht="12.75">
      <c r="F4456"/>
      <c r="AK4456" s="1"/>
      <c r="AL4456"/>
    </row>
    <row r="4457" spans="6:38" ht="12.75">
      <c r="F4457"/>
      <c r="AK4457" s="1"/>
      <c r="AL4457"/>
    </row>
    <row r="4458" spans="6:38" ht="12.75">
      <c r="F4458"/>
      <c r="AK4458" s="1"/>
      <c r="AL4458"/>
    </row>
    <row r="4459" spans="6:38" ht="12.75">
      <c r="F4459"/>
      <c r="AK4459" s="1"/>
      <c r="AL4459"/>
    </row>
    <row r="4460" spans="6:38" ht="12.75">
      <c r="F4460"/>
      <c r="AK4460" s="1"/>
      <c r="AL4460"/>
    </row>
    <row r="4461" spans="6:38" ht="12.75">
      <c r="F4461"/>
      <c r="AK4461" s="1"/>
      <c r="AL4461"/>
    </row>
    <row r="4462" spans="6:38" ht="12.75">
      <c r="F4462"/>
      <c r="AK4462" s="1"/>
      <c r="AL4462"/>
    </row>
    <row r="4463" spans="6:38" ht="12.75">
      <c r="F4463"/>
      <c r="AK4463" s="1"/>
      <c r="AL4463"/>
    </row>
    <row r="4464" spans="6:38" ht="12.75">
      <c r="F4464"/>
      <c r="AK4464" s="1"/>
      <c r="AL4464"/>
    </row>
    <row r="4465" spans="6:38" ht="12.75">
      <c r="F4465"/>
      <c r="AK4465" s="1"/>
      <c r="AL4465"/>
    </row>
    <row r="4466" spans="6:38" ht="12.75">
      <c r="F4466"/>
      <c r="AK4466" s="1"/>
      <c r="AL4466"/>
    </row>
    <row r="4467" spans="6:38" ht="12.75">
      <c r="F4467"/>
      <c r="AK4467" s="1"/>
      <c r="AL4467"/>
    </row>
    <row r="4468" spans="6:38" ht="12.75">
      <c r="F4468"/>
      <c r="AK4468" s="1"/>
      <c r="AL4468"/>
    </row>
    <row r="4469" spans="6:38" ht="12.75">
      <c r="F4469"/>
      <c r="AK4469" s="1"/>
      <c r="AL4469"/>
    </row>
    <row r="4470" spans="6:38" ht="12.75">
      <c r="F4470"/>
      <c r="AK4470" s="1"/>
      <c r="AL4470"/>
    </row>
    <row r="4471" spans="6:38" ht="12.75">
      <c r="F4471"/>
      <c r="AK4471" s="1"/>
      <c r="AL4471"/>
    </row>
    <row r="4472" spans="6:38" ht="12.75">
      <c r="F4472"/>
      <c r="AK4472" s="1"/>
      <c r="AL4472"/>
    </row>
    <row r="4473" spans="6:38" ht="12.75">
      <c r="F4473"/>
      <c r="AK4473" s="1"/>
      <c r="AL4473"/>
    </row>
    <row r="4474" spans="6:38" ht="12.75">
      <c r="F4474"/>
      <c r="AK4474" s="1"/>
      <c r="AL4474"/>
    </row>
    <row r="4475" spans="6:38" ht="12.75">
      <c r="F4475"/>
      <c r="AK4475" s="1"/>
      <c r="AL4475"/>
    </row>
    <row r="4476" spans="6:38" ht="12.75">
      <c r="F4476"/>
      <c r="AK4476" s="1"/>
      <c r="AL4476"/>
    </row>
    <row r="4477" spans="6:38" ht="12.75">
      <c r="F4477"/>
      <c r="AK4477" s="1"/>
      <c r="AL4477"/>
    </row>
    <row r="4478" spans="6:38" ht="12.75">
      <c r="F4478"/>
      <c r="AK4478" s="1"/>
      <c r="AL4478"/>
    </row>
    <row r="4479" spans="6:38" ht="12.75">
      <c r="F4479"/>
      <c r="AK4479" s="1"/>
      <c r="AL4479"/>
    </row>
    <row r="4480" spans="6:38" ht="12.75">
      <c r="F4480"/>
      <c r="AK4480" s="1"/>
      <c r="AL4480"/>
    </row>
    <row r="4481" spans="6:38" ht="12.75">
      <c r="F4481"/>
      <c r="AK4481" s="1"/>
      <c r="AL4481"/>
    </row>
    <row r="4482" spans="6:38" ht="12.75">
      <c r="F4482"/>
      <c r="AK4482" s="1"/>
      <c r="AL4482"/>
    </row>
    <row r="4483" spans="6:38" ht="12.75">
      <c r="F4483"/>
      <c r="AK4483" s="1"/>
      <c r="AL4483"/>
    </row>
    <row r="4484" spans="6:38" ht="12.75">
      <c r="F4484"/>
      <c r="AK4484" s="1"/>
      <c r="AL4484"/>
    </row>
    <row r="4485" spans="6:38" ht="12.75">
      <c r="F4485"/>
      <c r="AK4485" s="1"/>
      <c r="AL4485"/>
    </row>
    <row r="4486" spans="6:38" ht="12.75">
      <c r="F4486"/>
      <c r="AK4486" s="1"/>
      <c r="AL4486"/>
    </row>
    <row r="4487" spans="6:38" ht="12.75">
      <c r="F4487"/>
      <c r="AK4487" s="1"/>
      <c r="AL4487"/>
    </row>
    <row r="4488" spans="6:38" ht="12.75">
      <c r="F4488"/>
      <c r="AK4488" s="1"/>
      <c r="AL4488"/>
    </row>
    <row r="4489" spans="6:38" ht="12.75">
      <c r="F4489"/>
      <c r="AK4489" s="1"/>
      <c r="AL4489"/>
    </row>
    <row r="4490" spans="6:38" ht="12.75">
      <c r="F4490"/>
      <c r="AK4490" s="1"/>
      <c r="AL4490"/>
    </row>
    <row r="4491" spans="6:38" ht="12.75">
      <c r="F4491"/>
      <c r="AK4491" s="1"/>
      <c r="AL4491"/>
    </row>
    <row r="4492" spans="6:38" ht="12.75">
      <c r="F4492"/>
      <c r="AK4492" s="1"/>
      <c r="AL4492"/>
    </row>
    <row r="4493" spans="6:38" ht="12.75">
      <c r="F4493"/>
      <c r="AK4493" s="1"/>
      <c r="AL4493"/>
    </row>
    <row r="4494" spans="6:38" ht="12.75">
      <c r="F4494"/>
      <c r="AK4494" s="1"/>
      <c r="AL4494"/>
    </row>
    <row r="4495" spans="6:38" ht="12.75">
      <c r="F4495"/>
      <c r="AK4495" s="1"/>
      <c r="AL4495"/>
    </row>
    <row r="4496" spans="6:38" ht="12.75">
      <c r="F4496"/>
      <c r="AK4496" s="1"/>
      <c r="AL4496"/>
    </row>
    <row r="4497" spans="6:38" ht="12.75">
      <c r="F4497"/>
      <c r="AK4497" s="1"/>
      <c r="AL4497"/>
    </row>
    <row r="4498" spans="6:38" ht="12.75">
      <c r="F4498"/>
      <c r="AK4498" s="1"/>
      <c r="AL4498"/>
    </row>
    <row r="4499" spans="6:38" ht="12.75">
      <c r="F4499"/>
      <c r="AK4499" s="1"/>
      <c r="AL4499"/>
    </row>
    <row r="4500" spans="6:38" ht="12.75">
      <c r="F4500"/>
      <c r="AK4500" s="1"/>
      <c r="AL4500"/>
    </row>
    <row r="4501" spans="6:38" ht="12.75">
      <c r="F4501"/>
      <c r="AK4501" s="1"/>
      <c r="AL4501"/>
    </row>
    <row r="4502" spans="6:38" ht="12.75">
      <c r="F4502"/>
      <c r="AK4502" s="1"/>
      <c r="AL4502"/>
    </row>
    <row r="4503" spans="6:38" ht="12.75">
      <c r="F4503"/>
      <c r="AK4503" s="1"/>
      <c r="AL4503"/>
    </row>
    <row r="4504" spans="6:38" ht="12.75">
      <c r="F4504"/>
      <c r="AK4504" s="1"/>
      <c r="AL4504"/>
    </row>
    <row r="4505" spans="6:38" ht="12.75">
      <c r="F4505"/>
      <c r="AK4505" s="1"/>
      <c r="AL4505"/>
    </row>
    <row r="4506" spans="6:38" ht="12.75">
      <c r="F4506"/>
      <c r="AK4506" s="1"/>
      <c r="AL4506"/>
    </row>
    <row r="4507" spans="6:38" ht="12.75">
      <c r="F4507"/>
      <c r="AK4507" s="1"/>
      <c r="AL4507"/>
    </row>
    <row r="4508" spans="6:38" ht="12.75">
      <c r="F4508"/>
      <c r="AK4508" s="1"/>
      <c r="AL4508"/>
    </row>
    <row r="4509" spans="6:38" ht="12.75">
      <c r="F4509"/>
      <c r="AK4509" s="1"/>
      <c r="AL4509"/>
    </row>
    <row r="4510" spans="6:38" ht="12.75">
      <c r="F4510"/>
      <c r="AK4510" s="1"/>
      <c r="AL4510"/>
    </row>
    <row r="4511" spans="6:38" ht="12.75">
      <c r="F4511"/>
      <c r="AK4511" s="1"/>
      <c r="AL4511"/>
    </row>
    <row r="4512" spans="6:38" ht="12.75">
      <c r="F4512"/>
      <c r="AK4512" s="1"/>
      <c r="AL4512"/>
    </row>
    <row r="4513" spans="6:38" ht="12.75">
      <c r="F4513"/>
      <c r="AK4513" s="1"/>
      <c r="AL4513"/>
    </row>
    <row r="4514" spans="6:38" ht="12.75">
      <c r="F4514"/>
      <c r="AK4514" s="1"/>
      <c r="AL4514"/>
    </row>
    <row r="4515" spans="6:38" ht="12.75">
      <c r="F4515"/>
      <c r="AK4515" s="1"/>
      <c r="AL4515"/>
    </row>
    <row r="4516" spans="6:38" ht="12.75">
      <c r="F4516"/>
      <c r="AK4516" s="1"/>
      <c r="AL4516"/>
    </row>
    <row r="4517" spans="6:38" ht="12.75">
      <c r="F4517"/>
      <c r="AK4517" s="1"/>
      <c r="AL4517"/>
    </row>
    <row r="4518" spans="6:38" ht="12.75">
      <c r="F4518"/>
      <c r="AK4518" s="1"/>
      <c r="AL4518"/>
    </row>
    <row r="4519" spans="6:38" ht="12.75">
      <c r="F4519"/>
      <c r="AK4519" s="1"/>
      <c r="AL4519"/>
    </row>
    <row r="4520" spans="6:38" ht="12.75">
      <c r="F4520"/>
      <c r="AK4520" s="1"/>
      <c r="AL4520"/>
    </row>
    <row r="4521" spans="6:38" ht="12.75">
      <c r="F4521"/>
      <c r="AK4521" s="1"/>
      <c r="AL4521"/>
    </row>
    <row r="4522" spans="6:38" ht="12.75">
      <c r="F4522"/>
      <c r="AK4522" s="1"/>
      <c r="AL4522"/>
    </row>
    <row r="4523" spans="6:38" ht="12.75">
      <c r="F4523"/>
      <c r="AK4523" s="1"/>
      <c r="AL4523"/>
    </row>
    <row r="4524" spans="6:38" ht="12.75">
      <c r="F4524"/>
      <c r="AK4524" s="1"/>
      <c r="AL4524"/>
    </row>
    <row r="4525" spans="6:38" ht="12.75">
      <c r="F4525"/>
      <c r="AK4525" s="1"/>
      <c r="AL4525"/>
    </row>
    <row r="4526" spans="6:38" ht="12.75">
      <c r="F4526"/>
      <c r="AK4526" s="1"/>
      <c r="AL4526"/>
    </row>
    <row r="4527" spans="6:38" ht="12.75">
      <c r="F4527"/>
      <c r="AK4527" s="1"/>
      <c r="AL4527"/>
    </row>
    <row r="4528" spans="6:38" ht="12.75">
      <c r="F4528"/>
      <c r="AK4528" s="1"/>
      <c r="AL4528"/>
    </row>
    <row r="4529" spans="6:38" ht="12.75">
      <c r="F4529"/>
      <c r="AK4529" s="1"/>
      <c r="AL4529"/>
    </row>
    <row r="4530" spans="6:38" ht="12.75">
      <c r="F4530"/>
      <c r="AK4530" s="1"/>
      <c r="AL4530"/>
    </row>
    <row r="4531" spans="6:38" ht="12.75">
      <c r="F4531"/>
      <c r="AK4531" s="1"/>
      <c r="AL4531"/>
    </row>
    <row r="4532" spans="6:38" ht="12.75">
      <c r="F4532"/>
      <c r="AK4532" s="1"/>
      <c r="AL4532"/>
    </row>
    <row r="4533" spans="6:38" ht="12.75">
      <c r="F4533"/>
      <c r="AK4533" s="1"/>
      <c r="AL4533"/>
    </row>
    <row r="4534" spans="6:38" ht="12.75">
      <c r="F4534"/>
      <c r="AK4534" s="1"/>
      <c r="AL4534"/>
    </row>
    <row r="4535" spans="6:38" ht="12.75">
      <c r="F4535"/>
      <c r="AK4535" s="1"/>
      <c r="AL4535"/>
    </row>
    <row r="4536" spans="6:38" ht="12.75">
      <c r="F4536"/>
      <c r="AK4536" s="1"/>
      <c r="AL4536"/>
    </row>
    <row r="4537" spans="6:38" ht="12.75">
      <c r="F4537"/>
      <c r="AK4537" s="1"/>
      <c r="AL4537"/>
    </row>
    <row r="4538" spans="6:38" ht="12.75">
      <c r="F4538"/>
      <c r="AK4538" s="1"/>
      <c r="AL4538"/>
    </row>
    <row r="4539" spans="6:38" ht="12.75">
      <c r="F4539"/>
      <c r="AK4539" s="1"/>
      <c r="AL4539"/>
    </row>
    <row r="4540" spans="6:38" ht="12.75">
      <c r="F4540"/>
      <c r="AK4540" s="1"/>
      <c r="AL4540"/>
    </row>
    <row r="4541" spans="6:38" ht="12.75">
      <c r="F4541"/>
      <c r="AK4541" s="1"/>
      <c r="AL4541"/>
    </row>
    <row r="4542" spans="6:38" ht="12.75">
      <c r="F4542"/>
      <c r="AK4542" s="1"/>
      <c r="AL4542"/>
    </row>
    <row r="4543" spans="6:38" ht="12.75">
      <c r="F4543"/>
      <c r="AK4543" s="1"/>
      <c r="AL4543"/>
    </row>
    <row r="4544" spans="6:38" ht="12.75">
      <c r="F4544"/>
      <c r="AK4544" s="1"/>
      <c r="AL4544"/>
    </row>
    <row r="4545" spans="6:38" ht="12.75">
      <c r="F4545"/>
      <c r="AK4545" s="1"/>
      <c r="AL4545"/>
    </row>
    <row r="4546" spans="6:38" ht="12.75">
      <c r="F4546"/>
      <c r="AK4546" s="1"/>
      <c r="AL4546"/>
    </row>
    <row r="4547" spans="6:38" ht="12.75">
      <c r="F4547"/>
      <c r="AK4547" s="1"/>
      <c r="AL4547"/>
    </row>
    <row r="4548" spans="6:38" ht="12.75">
      <c r="F4548"/>
      <c r="AK4548" s="1"/>
      <c r="AL4548"/>
    </row>
    <row r="4549" spans="6:38" ht="12.75">
      <c r="F4549"/>
      <c r="AK4549" s="1"/>
      <c r="AL4549"/>
    </row>
    <row r="4550" spans="6:38" ht="12.75">
      <c r="F4550"/>
      <c r="AK4550" s="1"/>
      <c r="AL4550"/>
    </row>
    <row r="4551" spans="6:38" ht="12.75">
      <c r="F4551"/>
      <c r="AK4551" s="1"/>
      <c r="AL4551"/>
    </row>
    <row r="4552" spans="6:38" ht="12.75">
      <c r="F4552"/>
      <c r="AK4552" s="1"/>
      <c r="AL4552"/>
    </row>
    <row r="4553" spans="6:38" ht="12.75">
      <c r="F4553"/>
      <c r="AK4553" s="1"/>
      <c r="AL4553"/>
    </row>
    <row r="4554" spans="6:38" ht="12.75">
      <c r="F4554"/>
      <c r="AK4554" s="1"/>
      <c r="AL4554"/>
    </row>
    <row r="4555" spans="6:38" ht="12.75">
      <c r="F4555"/>
      <c r="AK4555" s="1"/>
      <c r="AL4555"/>
    </row>
    <row r="4556" spans="6:38" ht="12.75">
      <c r="F4556"/>
      <c r="AK4556" s="1"/>
      <c r="AL4556"/>
    </row>
    <row r="4557" spans="6:38" ht="12.75">
      <c r="F4557"/>
      <c r="AK4557" s="1"/>
      <c r="AL4557"/>
    </row>
    <row r="4558" spans="6:38" ht="12.75">
      <c r="F4558"/>
      <c r="AK4558" s="1"/>
      <c r="AL4558"/>
    </row>
    <row r="4559" spans="6:38" ht="12.75">
      <c r="F4559"/>
      <c r="AK4559" s="1"/>
      <c r="AL4559"/>
    </row>
    <row r="4560" spans="6:38" ht="12.75">
      <c r="F4560"/>
      <c r="AK4560" s="1"/>
      <c r="AL4560"/>
    </row>
    <row r="4561" spans="6:38" ht="12.75">
      <c r="F4561"/>
      <c r="AK4561" s="1"/>
      <c r="AL4561"/>
    </row>
    <row r="4562" spans="6:38" ht="12.75">
      <c r="F4562"/>
      <c r="AK4562" s="1"/>
      <c r="AL4562"/>
    </row>
    <row r="4563" spans="6:38" ht="12.75">
      <c r="F4563"/>
      <c r="AK4563" s="1"/>
      <c r="AL4563"/>
    </row>
    <row r="4564" spans="6:38" ht="12.75">
      <c r="F4564"/>
      <c r="AK4564" s="1"/>
      <c r="AL4564"/>
    </row>
    <row r="4565" spans="6:38" ht="12.75">
      <c r="F4565"/>
      <c r="AK4565" s="1"/>
      <c r="AL4565"/>
    </row>
    <row r="4566" spans="6:38" ht="12.75">
      <c r="F4566"/>
      <c r="AK4566" s="1"/>
      <c r="AL4566"/>
    </row>
    <row r="4567" spans="6:38" ht="12.75">
      <c r="F4567"/>
      <c r="AK4567" s="1"/>
      <c r="AL4567"/>
    </row>
    <row r="4568" spans="6:38" ht="12.75">
      <c r="F4568"/>
      <c r="AK4568" s="1"/>
      <c r="AL4568"/>
    </row>
    <row r="4569" spans="6:38" ht="12.75">
      <c r="F4569"/>
      <c r="AK4569" s="1"/>
      <c r="AL4569"/>
    </row>
    <row r="4570" spans="6:38" ht="12.75">
      <c r="F4570"/>
      <c r="AK4570" s="1"/>
      <c r="AL4570"/>
    </row>
    <row r="4571" spans="6:38" ht="12.75">
      <c r="F4571"/>
      <c r="AK4571" s="1"/>
      <c r="AL4571"/>
    </row>
    <row r="4572" spans="6:38" ht="12.75">
      <c r="F4572"/>
      <c r="AK4572" s="1"/>
      <c r="AL4572"/>
    </row>
    <row r="4573" spans="6:38" ht="12.75">
      <c r="F4573"/>
      <c r="AK4573" s="1"/>
      <c r="AL4573"/>
    </row>
    <row r="4574" spans="6:38" ht="12.75">
      <c r="F4574"/>
      <c r="AK4574" s="1"/>
      <c r="AL4574"/>
    </row>
    <row r="4575" spans="6:38" ht="12.75">
      <c r="F4575"/>
      <c r="AK4575" s="1"/>
      <c r="AL4575"/>
    </row>
    <row r="4576" spans="6:38" ht="12.75">
      <c r="F4576"/>
      <c r="AK4576" s="1"/>
      <c r="AL4576"/>
    </row>
    <row r="4577" spans="6:38" ht="12.75">
      <c r="F4577"/>
      <c r="AK4577" s="1"/>
      <c r="AL4577"/>
    </row>
    <row r="4578" spans="6:38" ht="12.75">
      <c r="F4578"/>
      <c r="AK4578" s="1"/>
      <c r="AL4578"/>
    </row>
    <row r="4579" spans="6:38" ht="12.75">
      <c r="F4579"/>
      <c r="AK4579" s="1"/>
      <c r="AL4579"/>
    </row>
    <row r="4580" spans="6:38" ht="12.75">
      <c r="F4580"/>
      <c r="AK4580" s="1"/>
      <c r="AL4580"/>
    </row>
    <row r="4581" spans="6:38" ht="12.75">
      <c r="F4581"/>
      <c r="AK4581" s="1"/>
      <c r="AL4581"/>
    </row>
    <row r="4582" spans="6:38" ht="12.75">
      <c r="F4582"/>
      <c r="AK4582" s="1"/>
      <c r="AL4582"/>
    </row>
    <row r="4583" spans="6:38" ht="12.75">
      <c r="F4583"/>
      <c r="AK4583" s="1"/>
      <c r="AL4583"/>
    </row>
    <row r="4584" spans="6:38" ht="12.75">
      <c r="F4584"/>
      <c r="AK4584" s="1"/>
      <c r="AL4584"/>
    </row>
    <row r="4585" spans="6:38" ht="12.75">
      <c r="F4585"/>
      <c r="AK4585" s="1"/>
      <c r="AL4585"/>
    </row>
    <row r="4586" spans="6:38" ht="12.75">
      <c r="F4586"/>
      <c r="AK4586" s="1"/>
      <c r="AL4586"/>
    </row>
    <row r="4587" spans="6:38" ht="12.75">
      <c r="F4587"/>
      <c r="AK4587" s="1"/>
      <c r="AL4587"/>
    </row>
    <row r="4588" spans="6:38" ht="12.75">
      <c r="F4588"/>
      <c r="AK4588" s="1"/>
      <c r="AL4588"/>
    </row>
    <row r="4589" spans="6:38" ht="12.75">
      <c r="F4589"/>
      <c r="AK4589" s="1"/>
      <c r="AL4589"/>
    </row>
    <row r="4590" spans="6:38" ht="12.75">
      <c r="F4590"/>
      <c r="AK4590" s="1"/>
      <c r="AL4590"/>
    </row>
    <row r="4591" spans="6:38" ht="12.75">
      <c r="F4591"/>
      <c r="AK4591" s="1"/>
      <c r="AL4591"/>
    </row>
    <row r="4592" spans="6:38" ht="12.75">
      <c r="F4592"/>
      <c r="AK4592" s="1"/>
      <c r="AL4592"/>
    </row>
    <row r="4593" spans="6:38" ht="12.75">
      <c r="F4593"/>
      <c r="AK4593" s="1"/>
      <c r="AL4593"/>
    </row>
    <row r="4594" spans="6:38" ht="12.75">
      <c r="F4594"/>
      <c r="AK4594" s="1"/>
      <c r="AL4594"/>
    </row>
    <row r="4595" spans="6:38" ht="12.75">
      <c r="F4595"/>
      <c r="AK4595" s="1"/>
      <c r="AL4595"/>
    </row>
    <row r="4596" spans="6:38" ht="12.75">
      <c r="F4596"/>
      <c r="AK4596" s="1"/>
      <c r="AL4596"/>
    </row>
    <row r="4597" spans="6:38" ht="12.75">
      <c r="F4597"/>
      <c r="AK4597" s="1"/>
      <c r="AL4597"/>
    </row>
    <row r="4598" spans="6:38" ht="12.75">
      <c r="F4598"/>
      <c r="AK4598" s="1"/>
      <c r="AL4598"/>
    </row>
    <row r="4599" spans="6:38" ht="12.75">
      <c r="F4599"/>
      <c r="AK4599" s="1"/>
      <c r="AL4599"/>
    </row>
    <row r="4600" spans="6:38" ht="12.75">
      <c r="F4600"/>
      <c r="AK4600" s="1"/>
      <c r="AL4600"/>
    </row>
    <row r="4601" spans="6:38" ht="12.75">
      <c r="F4601"/>
      <c r="AK4601" s="1"/>
      <c r="AL4601"/>
    </row>
    <row r="4602" spans="6:38" ht="12.75">
      <c r="F4602"/>
      <c r="AK4602" s="1"/>
      <c r="AL4602"/>
    </row>
    <row r="4603" spans="6:38" ht="12.75">
      <c r="F4603"/>
      <c r="AK4603" s="1"/>
      <c r="AL4603"/>
    </row>
    <row r="4604" spans="6:38" ht="12.75">
      <c r="F4604"/>
      <c r="AK4604" s="1"/>
      <c r="AL4604"/>
    </row>
    <row r="4605" spans="6:38" ht="12.75">
      <c r="F4605"/>
      <c r="AK4605" s="1"/>
      <c r="AL4605"/>
    </row>
    <row r="4606" spans="6:38" ht="12.75">
      <c r="F4606"/>
      <c r="AK4606" s="1"/>
      <c r="AL4606"/>
    </row>
    <row r="4607" spans="6:38" ht="12.75">
      <c r="F4607"/>
      <c r="AK4607" s="1"/>
      <c r="AL4607"/>
    </row>
    <row r="4608" spans="6:38" ht="12.75">
      <c r="F4608"/>
      <c r="AK4608" s="1"/>
      <c r="AL4608"/>
    </row>
    <row r="4609" spans="6:38" ht="12.75">
      <c r="F4609"/>
      <c r="AK4609" s="1"/>
      <c r="AL4609"/>
    </row>
    <row r="4610" spans="6:38" ht="12.75">
      <c r="F4610"/>
      <c r="AK4610" s="1"/>
      <c r="AL4610"/>
    </row>
    <row r="4611" spans="6:38" ht="12.75">
      <c r="F4611"/>
      <c r="AK4611" s="1"/>
      <c r="AL4611"/>
    </row>
    <row r="4612" spans="6:38" ht="12.75">
      <c r="F4612"/>
      <c r="AK4612" s="1"/>
      <c r="AL4612"/>
    </row>
    <row r="4613" spans="6:38" ht="12.75">
      <c r="F4613"/>
      <c r="AK4613" s="1"/>
      <c r="AL4613"/>
    </row>
    <row r="4614" spans="6:38" ht="12.75">
      <c r="F4614"/>
      <c r="AK4614" s="1"/>
      <c r="AL4614"/>
    </row>
    <row r="4615" spans="6:38" ht="12.75">
      <c r="F4615"/>
      <c r="AK4615" s="1"/>
      <c r="AL4615"/>
    </row>
    <row r="4616" spans="6:38" ht="12.75">
      <c r="F4616"/>
      <c r="AK4616" s="1"/>
      <c r="AL4616"/>
    </row>
    <row r="4617" spans="6:38" ht="12.75">
      <c r="F4617"/>
      <c r="AK4617" s="1"/>
      <c r="AL4617"/>
    </row>
    <row r="4618" spans="6:38" ht="12.75">
      <c r="F4618"/>
      <c r="AK4618" s="1"/>
      <c r="AL4618"/>
    </row>
    <row r="4619" spans="6:38" ht="12.75">
      <c r="F4619"/>
      <c r="AK4619" s="1"/>
      <c r="AL4619"/>
    </row>
    <row r="4620" spans="6:38" ht="12.75">
      <c r="F4620"/>
      <c r="AK4620" s="1"/>
      <c r="AL4620"/>
    </row>
    <row r="4621" spans="6:38" ht="12.75">
      <c r="F4621"/>
      <c r="AK4621" s="1"/>
      <c r="AL4621"/>
    </row>
    <row r="4622" spans="6:38" ht="12.75">
      <c r="F4622"/>
      <c r="AK4622" s="1"/>
      <c r="AL4622"/>
    </row>
    <row r="4623" spans="6:38" ht="12.75">
      <c r="F4623"/>
      <c r="AK4623" s="1"/>
      <c r="AL4623"/>
    </row>
    <row r="4624" spans="6:38" ht="12.75">
      <c r="F4624"/>
      <c r="AK4624" s="1"/>
      <c r="AL4624"/>
    </row>
    <row r="4625" spans="6:38" ht="12.75">
      <c r="F4625"/>
      <c r="AK4625" s="1"/>
      <c r="AL4625"/>
    </row>
    <row r="4626" spans="6:38" ht="12.75">
      <c r="F4626"/>
      <c r="AK4626" s="1"/>
      <c r="AL4626"/>
    </row>
    <row r="4627" spans="6:38" ht="12.75">
      <c r="F4627"/>
      <c r="AK4627" s="1"/>
      <c r="AL4627"/>
    </row>
    <row r="4628" spans="6:38" ht="12.75">
      <c r="F4628"/>
      <c r="AK4628" s="1"/>
      <c r="AL4628"/>
    </row>
    <row r="4629" spans="6:38" ht="12.75">
      <c r="F4629"/>
      <c r="AK4629" s="1"/>
      <c r="AL4629"/>
    </row>
    <row r="4630" spans="6:38" ht="12.75">
      <c r="F4630"/>
      <c r="AK4630" s="1"/>
      <c r="AL4630"/>
    </row>
    <row r="4631" spans="6:38" ht="12.75">
      <c r="F4631"/>
      <c r="AK4631" s="1"/>
      <c r="AL4631"/>
    </row>
    <row r="4632" spans="6:38" ht="12.75">
      <c r="F4632"/>
      <c r="AK4632" s="1"/>
      <c r="AL4632"/>
    </row>
    <row r="4633" spans="6:38" ht="12.75">
      <c r="F4633"/>
      <c r="AK4633" s="1"/>
      <c r="AL4633"/>
    </row>
    <row r="4634" spans="6:38" ht="12.75">
      <c r="F4634"/>
      <c r="AK4634" s="1"/>
      <c r="AL4634"/>
    </row>
    <row r="4635" spans="6:38" ht="12.75">
      <c r="F4635"/>
      <c r="AK4635" s="1"/>
      <c r="AL4635"/>
    </row>
    <row r="4636" spans="6:38" ht="12.75">
      <c r="F4636"/>
      <c r="AK4636" s="1"/>
      <c r="AL4636"/>
    </row>
    <row r="4637" spans="6:38" ht="12.75">
      <c r="F4637"/>
      <c r="AK4637" s="1"/>
      <c r="AL4637"/>
    </row>
    <row r="4638" spans="6:38" ht="12.75">
      <c r="F4638"/>
      <c r="AK4638" s="1"/>
      <c r="AL4638"/>
    </row>
    <row r="4639" spans="6:38" ht="12.75">
      <c r="F4639"/>
      <c r="AK4639" s="1"/>
      <c r="AL4639"/>
    </row>
    <row r="4640" spans="6:38" ht="12.75">
      <c r="F4640"/>
      <c r="AK4640" s="1"/>
      <c r="AL4640"/>
    </row>
    <row r="4641" spans="6:38" ht="12.75">
      <c r="F4641"/>
      <c r="AK4641" s="1"/>
      <c r="AL4641"/>
    </row>
    <row r="4642" spans="6:38" ht="12.75">
      <c r="F4642"/>
      <c r="AK4642" s="1"/>
      <c r="AL4642"/>
    </row>
    <row r="4643" spans="6:38" ht="12.75">
      <c r="F4643"/>
      <c r="AK4643" s="1"/>
      <c r="AL4643"/>
    </row>
    <row r="4644" spans="6:38" ht="12.75">
      <c r="F4644"/>
      <c r="AK4644" s="1"/>
      <c r="AL4644"/>
    </row>
    <row r="4645" spans="6:38" ht="12.75">
      <c r="F4645"/>
      <c r="AK4645" s="1"/>
      <c r="AL4645"/>
    </row>
    <row r="4646" spans="6:38" ht="12.75">
      <c r="F4646"/>
      <c r="AK4646" s="1"/>
      <c r="AL4646"/>
    </row>
    <row r="4647" spans="6:38" ht="12.75">
      <c r="F4647"/>
      <c r="AK4647" s="1"/>
      <c r="AL4647"/>
    </row>
    <row r="4648" spans="6:38" ht="12.75">
      <c r="F4648"/>
      <c r="AK4648" s="1"/>
      <c r="AL4648"/>
    </row>
    <row r="4649" spans="6:38" ht="12.75">
      <c r="F4649"/>
      <c r="AK4649" s="1"/>
      <c r="AL4649"/>
    </row>
    <row r="4650" spans="6:38" ht="12.75">
      <c r="F4650"/>
      <c r="AK4650" s="1"/>
      <c r="AL4650"/>
    </row>
    <row r="4651" spans="6:38" ht="12.75">
      <c r="F4651"/>
      <c r="AK4651" s="1"/>
      <c r="AL4651"/>
    </row>
    <row r="4652" spans="6:38" ht="12.75">
      <c r="F4652"/>
      <c r="AK4652" s="1"/>
      <c r="AL4652"/>
    </row>
    <row r="4653" spans="6:38" ht="12.75">
      <c r="F4653"/>
      <c r="AK4653" s="1"/>
      <c r="AL4653"/>
    </row>
    <row r="4654" spans="6:38" ht="12.75">
      <c r="F4654"/>
      <c r="AK4654" s="1"/>
      <c r="AL4654"/>
    </row>
    <row r="4655" spans="6:38" ht="12.75">
      <c r="F4655"/>
      <c r="AK4655" s="1"/>
      <c r="AL4655"/>
    </row>
    <row r="4656" spans="6:38" ht="12.75">
      <c r="F4656"/>
      <c r="AK4656" s="1"/>
      <c r="AL4656"/>
    </row>
    <row r="4657" spans="6:38" ht="12.75">
      <c r="F4657"/>
      <c r="AK4657" s="1"/>
      <c r="AL4657"/>
    </row>
    <row r="4658" spans="6:38" ht="12.75">
      <c r="F4658"/>
      <c r="AK4658" s="1"/>
      <c r="AL4658"/>
    </row>
    <row r="4659" spans="6:38" ht="12.75">
      <c r="F4659"/>
      <c r="AK4659" s="1"/>
      <c r="AL4659"/>
    </row>
    <row r="4660" spans="6:38" ht="12.75">
      <c r="F4660"/>
      <c r="AK4660" s="1"/>
      <c r="AL4660"/>
    </row>
    <row r="4661" spans="6:38" ht="12.75">
      <c r="F4661"/>
      <c r="AK4661" s="1"/>
      <c r="AL4661"/>
    </row>
    <row r="4662" spans="6:38" ht="12.75">
      <c r="F4662"/>
      <c r="AK4662" s="1"/>
      <c r="AL4662"/>
    </row>
    <row r="4663" spans="6:38" ht="12.75">
      <c r="F4663"/>
      <c r="AK4663" s="1"/>
      <c r="AL4663"/>
    </row>
    <row r="4664" spans="6:38" ht="12.75">
      <c r="F4664"/>
      <c r="AK4664" s="1"/>
      <c r="AL4664"/>
    </row>
    <row r="4665" spans="6:38" ht="12.75">
      <c r="F4665"/>
      <c r="AK4665" s="1"/>
      <c r="AL4665"/>
    </row>
    <row r="4666" spans="6:38" ht="12.75">
      <c r="F4666"/>
      <c r="AK4666" s="1"/>
      <c r="AL4666"/>
    </row>
    <row r="4667" spans="6:38" ht="12.75">
      <c r="F4667"/>
      <c r="AK4667" s="1"/>
      <c r="AL4667"/>
    </row>
    <row r="4668" spans="6:38" ht="12.75">
      <c r="F4668"/>
      <c r="AK4668" s="1"/>
      <c r="AL4668"/>
    </row>
    <row r="4669" spans="6:38" ht="12.75">
      <c r="F4669"/>
      <c r="AK4669" s="1"/>
      <c r="AL4669"/>
    </row>
    <row r="4670" spans="6:38" ht="12.75">
      <c r="F4670"/>
      <c r="AK4670" s="1"/>
      <c r="AL4670"/>
    </row>
    <row r="4671" spans="6:38" ht="12.75">
      <c r="F4671"/>
      <c r="AK4671" s="1"/>
      <c r="AL4671"/>
    </row>
    <row r="4672" spans="6:38" ht="12.75">
      <c r="F4672"/>
      <c r="AK4672" s="1"/>
      <c r="AL4672"/>
    </row>
    <row r="4673" spans="6:38" ht="12.75">
      <c r="F4673"/>
      <c r="AK4673" s="1"/>
      <c r="AL4673"/>
    </row>
    <row r="4674" spans="6:38" ht="12.75">
      <c r="F4674"/>
      <c r="AK4674" s="1"/>
      <c r="AL4674"/>
    </row>
    <row r="4675" spans="6:38" ht="12.75">
      <c r="F4675"/>
      <c r="AK4675" s="1"/>
      <c r="AL4675"/>
    </row>
    <row r="4676" spans="6:38" ht="12.75">
      <c r="F4676"/>
      <c r="AK4676" s="1"/>
      <c r="AL4676"/>
    </row>
    <row r="4677" spans="6:38" ht="12.75">
      <c r="F4677"/>
      <c r="AK4677" s="1"/>
      <c r="AL4677"/>
    </row>
    <row r="4678" spans="6:38" ht="12.75">
      <c r="F4678"/>
      <c r="AK4678" s="1"/>
      <c r="AL4678"/>
    </row>
    <row r="4679" spans="6:38" ht="12.75">
      <c r="F4679"/>
      <c r="AK4679" s="1"/>
      <c r="AL4679"/>
    </row>
    <row r="4680" spans="6:38" ht="12.75">
      <c r="F4680"/>
      <c r="AK4680" s="1"/>
      <c r="AL4680"/>
    </row>
    <row r="4681" spans="6:38" ht="12.75">
      <c r="F4681"/>
      <c r="AK4681" s="1"/>
      <c r="AL4681"/>
    </row>
    <row r="4682" spans="6:38" ht="12.75">
      <c r="F4682"/>
      <c r="AK4682" s="1"/>
      <c r="AL4682"/>
    </row>
    <row r="4683" spans="6:38" ht="12.75">
      <c r="F4683"/>
      <c r="AK4683" s="1"/>
      <c r="AL4683"/>
    </row>
    <row r="4684" spans="6:38" ht="12.75">
      <c r="F4684"/>
      <c r="AK4684" s="1"/>
      <c r="AL4684"/>
    </row>
    <row r="4685" spans="6:38" ht="12.75">
      <c r="F4685"/>
      <c r="AK4685" s="1"/>
      <c r="AL4685"/>
    </row>
    <row r="4686" spans="6:38" ht="12.75">
      <c r="F4686"/>
      <c r="AK4686" s="1"/>
      <c r="AL4686"/>
    </row>
    <row r="4687" spans="6:38" ht="12.75">
      <c r="F4687"/>
      <c r="AK4687" s="1"/>
      <c r="AL4687"/>
    </row>
    <row r="4688" spans="6:38" ht="12.75">
      <c r="F4688"/>
      <c r="AK4688" s="1"/>
      <c r="AL4688"/>
    </row>
    <row r="4689" spans="6:38" ht="12.75">
      <c r="F4689"/>
      <c r="AK4689" s="1"/>
      <c r="AL4689"/>
    </row>
    <row r="4690" spans="6:38" ht="12.75">
      <c r="F4690"/>
      <c r="AK4690" s="1"/>
      <c r="AL4690"/>
    </row>
    <row r="4691" spans="6:38" ht="12.75">
      <c r="F4691"/>
      <c r="AK4691" s="1"/>
      <c r="AL4691"/>
    </row>
    <row r="4692" spans="6:38" ht="12.75">
      <c r="F4692"/>
      <c r="AK4692" s="1"/>
      <c r="AL4692"/>
    </row>
    <row r="4693" spans="6:38" ht="12.75">
      <c r="F4693"/>
      <c r="AK4693" s="1"/>
      <c r="AL4693"/>
    </row>
    <row r="4694" spans="6:38" ht="12.75">
      <c r="F4694"/>
      <c r="AK4694" s="1"/>
      <c r="AL4694"/>
    </row>
    <row r="4695" spans="6:38" ht="12.75">
      <c r="F4695"/>
      <c r="AK4695" s="1"/>
      <c r="AL4695"/>
    </row>
    <row r="4696" spans="6:38" ht="12.75">
      <c r="F4696"/>
      <c r="AK4696" s="1"/>
      <c r="AL4696"/>
    </row>
    <row r="4697" spans="6:38" ht="12.75">
      <c r="F4697"/>
      <c r="AK4697" s="1"/>
      <c r="AL4697"/>
    </row>
    <row r="4698" spans="6:38" ht="12.75">
      <c r="F4698"/>
      <c r="AK4698" s="1"/>
      <c r="AL4698"/>
    </row>
    <row r="4699" spans="6:38" ht="12.75">
      <c r="F4699"/>
      <c r="AK4699" s="1"/>
      <c r="AL4699"/>
    </row>
    <row r="4700" spans="6:38" ht="12.75">
      <c r="F4700"/>
      <c r="AK4700" s="1"/>
      <c r="AL4700"/>
    </row>
    <row r="4701" spans="6:38" ht="12.75">
      <c r="F4701"/>
      <c r="AK4701" s="1"/>
      <c r="AL4701"/>
    </row>
    <row r="4702" spans="6:38" ht="12.75">
      <c r="F4702"/>
      <c r="AK4702" s="1"/>
      <c r="AL4702"/>
    </row>
    <row r="4703" spans="6:38" ht="12.75">
      <c r="F4703"/>
      <c r="AK4703" s="1"/>
      <c r="AL4703"/>
    </row>
    <row r="4704" spans="6:38" ht="12.75">
      <c r="F4704"/>
      <c r="AK4704" s="1"/>
      <c r="AL4704"/>
    </row>
    <row r="4705" spans="6:38" ht="12.75">
      <c r="F4705"/>
      <c r="AK4705" s="1"/>
      <c r="AL4705"/>
    </row>
    <row r="4706" spans="6:38" ht="12.75">
      <c r="F4706"/>
      <c r="AK4706" s="1"/>
      <c r="AL4706"/>
    </row>
    <row r="4707" spans="6:38" ht="12.75">
      <c r="F4707"/>
      <c r="AK4707" s="1"/>
      <c r="AL4707"/>
    </row>
    <row r="4708" spans="6:38" ht="12.75">
      <c r="F4708"/>
      <c r="AK4708" s="1"/>
      <c r="AL4708"/>
    </row>
    <row r="4709" spans="6:38" ht="12.75">
      <c r="F4709"/>
      <c r="AK4709" s="1"/>
      <c r="AL4709"/>
    </row>
    <row r="4710" spans="6:38" ht="12.75">
      <c r="F4710"/>
      <c r="AK4710" s="1"/>
      <c r="AL4710"/>
    </row>
    <row r="4711" spans="6:38" ht="12.75">
      <c r="F4711"/>
      <c r="AK4711" s="1"/>
      <c r="AL4711"/>
    </row>
    <row r="4712" spans="6:38" ht="12.75">
      <c r="F4712"/>
      <c r="AK4712" s="1"/>
      <c r="AL4712"/>
    </row>
    <row r="4713" spans="6:38" ht="12.75">
      <c r="F4713"/>
      <c r="AK4713" s="1"/>
      <c r="AL4713"/>
    </row>
    <row r="4714" spans="6:38" ht="12.75">
      <c r="F4714"/>
      <c r="AK4714" s="1"/>
      <c r="AL4714"/>
    </row>
    <row r="4715" spans="6:38" ht="12.75">
      <c r="F4715"/>
      <c r="AK4715" s="1"/>
      <c r="AL4715"/>
    </row>
    <row r="4716" spans="6:38" ht="12.75">
      <c r="F4716"/>
      <c r="AK4716" s="1"/>
      <c r="AL4716"/>
    </row>
    <row r="4717" spans="6:38" ht="12.75">
      <c r="F4717"/>
      <c r="AK4717" s="1"/>
      <c r="AL4717"/>
    </row>
    <row r="4718" spans="6:38" ht="12.75">
      <c r="F4718"/>
      <c r="AK4718" s="1"/>
      <c r="AL4718"/>
    </row>
    <row r="4719" spans="6:38" ht="12.75">
      <c r="F4719"/>
      <c r="AK4719" s="1"/>
      <c r="AL4719"/>
    </row>
    <row r="4720" spans="6:38" ht="12.75">
      <c r="F4720"/>
      <c r="AK4720" s="1"/>
      <c r="AL4720"/>
    </row>
    <row r="4721" spans="6:38" ht="12.75">
      <c r="F4721"/>
      <c r="AK4721" s="1"/>
      <c r="AL4721"/>
    </row>
    <row r="4722" spans="6:38" ht="12.75">
      <c r="F4722"/>
      <c r="AK4722" s="1"/>
      <c r="AL4722"/>
    </row>
    <row r="4723" spans="6:38" ht="12.75">
      <c r="F4723"/>
      <c r="AK4723" s="1"/>
      <c r="AL4723"/>
    </row>
    <row r="4724" spans="6:38" ht="12.75">
      <c r="F4724"/>
      <c r="AK4724" s="1"/>
      <c r="AL4724"/>
    </row>
    <row r="4725" spans="6:38" ht="12.75">
      <c r="F4725"/>
      <c r="AK4725" s="1"/>
      <c r="AL4725"/>
    </row>
    <row r="4726" spans="6:38" ht="12.75">
      <c r="F4726"/>
      <c r="AK4726" s="1"/>
      <c r="AL4726"/>
    </row>
    <row r="4727" spans="6:38" ht="12.75">
      <c r="F4727"/>
      <c r="AK4727" s="1"/>
      <c r="AL4727"/>
    </row>
    <row r="4728" spans="6:38" ht="12.75">
      <c r="F4728"/>
      <c r="AK4728" s="1"/>
      <c r="AL4728"/>
    </row>
    <row r="4729" spans="6:38" ht="12.75">
      <c r="F4729"/>
      <c r="AK4729" s="1"/>
      <c r="AL4729"/>
    </row>
    <row r="4730" spans="6:38" ht="12.75">
      <c r="F4730"/>
      <c r="AK4730" s="1"/>
      <c r="AL4730"/>
    </row>
    <row r="4731" spans="6:38" ht="12.75">
      <c r="F4731"/>
      <c r="AK4731" s="1"/>
      <c r="AL4731"/>
    </row>
    <row r="4732" spans="6:38" ht="12.75">
      <c r="F4732"/>
      <c r="AK4732" s="1"/>
      <c r="AL4732"/>
    </row>
    <row r="4733" spans="6:38" ht="12.75">
      <c r="F4733"/>
      <c r="AK4733" s="1"/>
      <c r="AL4733"/>
    </row>
    <row r="4734" spans="6:38" ht="12.75">
      <c r="F4734"/>
      <c r="AK4734" s="1"/>
      <c r="AL4734"/>
    </row>
    <row r="4735" spans="6:38" ht="12.75">
      <c r="F4735"/>
      <c r="AK4735" s="1"/>
      <c r="AL4735"/>
    </row>
    <row r="4736" spans="6:38" ht="12.75">
      <c r="F4736"/>
      <c r="AK4736" s="1"/>
      <c r="AL4736"/>
    </row>
    <row r="4737" spans="6:38" ht="12.75">
      <c r="F4737"/>
      <c r="AK4737" s="1"/>
      <c r="AL4737"/>
    </row>
    <row r="4738" spans="6:38" ht="12.75">
      <c r="F4738"/>
      <c r="AK4738" s="1"/>
      <c r="AL4738"/>
    </row>
    <row r="4739" spans="6:38" ht="12.75">
      <c r="F4739"/>
      <c r="AK4739" s="1"/>
      <c r="AL4739"/>
    </row>
    <row r="4740" spans="6:38" ht="12.75">
      <c r="F4740"/>
      <c r="AK4740" s="1"/>
      <c r="AL4740"/>
    </row>
    <row r="4741" spans="6:38" ht="12.75">
      <c r="F4741"/>
      <c r="AK4741" s="1"/>
      <c r="AL4741"/>
    </row>
    <row r="4742" spans="6:38" ht="12.75">
      <c r="F4742"/>
      <c r="AK4742" s="1"/>
      <c r="AL4742"/>
    </row>
    <row r="4743" spans="6:38" ht="12.75">
      <c r="F4743"/>
      <c r="AK4743" s="1"/>
      <c r="AL4743"/>
    </row>
    <row r="4744" spans="6:38" ht="12.75">
      <c r="F4744"/>
      <c r="AK4744" s="1"/>
      <c r="AL4744"/>
    </row>
    <row r="4745" spans="6:38" ht="12.75">
      <c r="F4745"/>
      <c r="AK4745" s="1"/>
      <c r="AL4745"/>
    </row>
    <row r="4746" spans="6:38" ht="12.75">
      <c r="F4746"/>
      <c r="AK4746" s="1"/>
      <c r="AL4746"/>
    </row>
    <row r="4747" spans="6:38" ht="12.75">
      <c r="F4747"/>
      <c r="AK4747" s="1"/>
      <c r="AL4747"/>
    </row>
    <row r="4748" spans="6:38" ht="12.75">
      <c r="F4748"/>
      <c r="AK4748" s="1"/>
      <c r="AL4748"/>
    </row>
    <row r="4749" spans="6:38" ht="12.75">
      <c r="F4749"/>
      <c r="AK4749" s="1"/>
      <c r="AL4749"/>
    </row>
    <row r="4750" spans="6:38" ht="12.75">
      <c r="F4750"/>
      <c r="AK4750" s="1"/>
      <c r="AL4750"/>
    </row>
    <row r="4751" spans="6:38" ht="12.75">
      <c r="F4751"/>
      <c r="AK4751" s="1"/>
      <c r="AL4751"/>
    </row>
    <row r="4752" spans="6:38" ht="12.75">
      <c r="F4752"/>
      <c r="AK4752" s="1"/>
      <c r="AL4752"/>
    </row>
    <row r="4753" spans="6:38" ht="12.75">
      <c r="F4753"/>
      <c r="AK4753" s="1"/>
      <c r="AL4753"/>
    </row>
    <row r="4754" spans="6:38" ht="12.75">
      <c r="F4754"/>
      <c r="AK4754" s="1"/>
      <c r="AL4754"/>
    </row>
    <row r="4755" spans="6:38" ht="12.75">
      <c r="F4755"/>
      <c r="AK4755" s="1"/>
      <c r="AL4755"/>
    </row>
    <row r="4756" spans="6:38" ht="12.75">
      <c r="F4756"/>
      <c r="AK4756" s="1"/>
      <c r="AL4756"/>
    </row>
    <row r="4757" spans="6:38" ht="12.75">
      <c r="F4757"/>
      <c r="AK4757" s="1"/>
      <c r="AL4757"/>
    </row>
    <row r="4758" spans="6:38" ht="12.75">
      <c r="F4758"/>
      <c r="AK4758" s="1"/>
      <c r="AL4758"/>
    </row>
    <row r="4759" spans="6:38" ht="12.75">
      <c r="F4759"/>
      <c r="AK4759" s="1"/>
      <c r="AL4759"/>
    </row>
    <row r="4760" spans="6:38" ht="12.75">
      <c r="F4760"/>
      <c r="AK4760" s="1"/>
      <c r="AL4760"/>
    </row>
    <row r="4761" spans="6:38" ht="12.75">
      <c r="F4761"/>
      <c r="AK4761" s="1"/>
      <c r="AL4761"/>
    </row>
    <row r="4762" spans="6:38" ht="12.75">
      <c r="F4762"/>
      <c r="AK4762" s="1"/>
      <c r="AL4762"/>
    </row>
    <row r="4763" spans="6:38" ht="12.75">
      <c r="F4763"/>
      <c r="AK4763" s="1"/>
      <c r="AL4763"/>
    </row>
    <row r="4764" spans="6:38" ht="12.75">
      <c r="F4764"/>
      <c r="AK4764" s="1"/>
      <c r="AL4764"/>
    </row>
    <row r="4765" spans="6:38" ht="12.75">
      <c r="F4765"/>
      <c r="AK4765" s="1"/>
      <c r="AL4765"/>
    </row>
    <row r="4766" spans="6:38" ht="12.75">
      <c r="F4766"/>
      <c r="AK4766" s="1"/>
      <c r="AL4766"/>
    </row>
    <row r="4767" spans="6:38" ht="12.75">
      <c r="F4767"/>
      <c r="AK4767" s="1"/>
      <c r="AL4767"/>
    </row>
    <row r="4768" spans="6:38" ht="12.75">
      <c r="F4768"/>
      <c r="AK4768" s="1"/>
      <c r="AL4768"/>
    </row>
    <row r="4769" spans="6:38" ht="12.75">
      <c r="F4769"/>
      <c r="AK4769" s="1"/>
      <c r="AL4769"/>
    </row>
    <row r="4770" spans="6:38" ht="12.75">
      <c r="F4770"/>
      <c r="AK4770" s="1"/>
      <c r="AL4770"/>
    </row>
    <row r="4771" spans="6:38" ht="12.75">
      <c r="F4771"/>
      <c r="AK4771" s="1"/>
      <c r="AL4771"/>
    </row>
    <row r="4772" spans="6:38" ht="12.75">
      <c r="F4772"/>
      <c r="AK4772" s="1"/>
      <c r="AL4772"/>
    </row>
    <row r="4773" spans="6:38" ht="12.75">
      <c r="F4773"/>
      <c r="AK4773" s="1"/>
      <c r="AL4773"/>
    </row>
    <row r="4774" spans="6:38" ht="12.75">
      <c r="F4774"/>
      <c r="AK4774" s="1"/>
      <c r="AL4774"/>
    </row>
    <row r="4775" spans="6:38" ht="12.75">
      <c r="F4775"/>
      <c r="AK4775" s="1"/>
      <c r="AL4775"/>
    </row>
    <row r="4776" spans="6:38" ht="12.75">
      <c r="F4776"/>
      <c r="AK4776" s="1"/>
      <c r="AL4776"/>
    </row>
    <row r="4777" spans="6:38" ht="12.75">
      <c r="F4777"/>
      <c r="AK4777" s="1"/>
      <c r="AL4777"/>
    </row>
    <row r="4778" spans="6:38" ht="12.75">
      <c r="F4778"/>
      <c r="AK4778" s="1"/>
      <c r="AL4778"/>
    </row>
    <row r="4779" spans="6:38" ht="12.75">
      <c r="F4779"/>
      <c r="AK4779" s="1"/>
      <c r="AL4779"/>
    </row>
    <row r="4780" spans="6:38" ht="12.75">
      <c r="F4780"/>
      <c r="AK4780" s="1"/>
      <c r="AL4780"/>
    </row>
    <row r="4781" spans="6:38" ht="12.75">
      <c r="F4781"/>
      <c r="AK4781" s="1"/>
      <c r="AL4781"/>
    </row>
    <row r="4782" spans="6:38" ht="12.75">
      <c r="F4782"/>
      <c r="AK4782" s="1"/>
      <c r="AL4782"/>
    </row>
    <row r="4783" spans="6:38" ht="12.75">
      <c r="F4783"/>
      <c r="AK4783" s="1"/>
      <c r="AL4783"/>
    </row>
    <row r="4784" spans="6:38" ht="12.75">
      <c r="F4784"/>
      <c r="AK4784" s="1"/>
      <c r="AL4784"/>
    </row>
    <row r="4785" spans="6:38" ht="12.75">
      <c r="F4785"/>
      <c r="AK4785" s="1"/>
      <c r="AL4785"/>
    </row>
    <row r="4786" spans="6:38" ht="12.75">
      <c r="F4786"/>
      <c r="AK4786" s="1"/>
      <c r="AL4786"/>
    </row>
    <row r="4787" spans="6:38" ht="12.75">
      <c r="F4787"/>
      <c r="AK4787" s="1"/>
      <c r="AL4787"/>
    </row>
    <row r="4788" spans="6:38" ht="12.75">
      <c r="F4788"/>
      <c r="AK4788" s="1"/>
      <c r="AL4788"/>
    </row>
    <row r="4789" spans="6:38" ht="12.75">
      <c r="F4789"/>
      <c r="AK4789" s="1"/>
      <c r="AL4789"/>
    </row>
    <row r="4790" spans="6:38" ht="12.75">
      <c r="F4790"/>
      <c r="AK4790" s="1"/>
      <c r="AL4790"/>
    </row>
    <row r="4791" spans="6:38" ht="12.75">
      <c r="F4791"/>
      <c r="AK4791" s="1"/>
      <c r="AL4791"/>
    </row>
    <row r="4792" spans="6:38" ht="12.75">
      <c r="F4792"/>
      <c r="AK4792" s="1"/>
      <c r="AL4792"/>
    </row>
  </sheetData>
  <mergeCells count="3">
    <mergeCell ref="I1:P1"/>
    <mergeCell ref="Q1:X1"/>
    <mergeCell ref="Y1:AF1"/>
  </mergeCells>
  <dataValidations count="1">
    <dataValidation type="whole" operator="notEqual" allowBlank="1" showInputMessage="1" showErrorMessage="1" errorTitle="Error" error="el nº 4 no esta permitido&#10;&#10;" sqref="H57:N464 P57:V464 X57:AD464 I28:O46 Q48:W50 I48:O50 Y48:AE50 Q28:W46 Y28:AE46 Q3:W6 I3:O6 Y3:AE6 Y8:AE26 I8:O26 Q8:W26">
      <formula1>4</formula1>
    </dataValidation>
  </dataValidations>
  <printOptions/>
  <pageMargins left="0.11811023622047245" right="0.11811023622047245" top="0.67" bottom="0.2" header="0" footer="0"/>
  <pageSetup horizontalDpi="300" verticalDpi="300" orientation="landscape" paperSize="9" scale="65" r:id="rId1"/>
  <headerFooter alignWithMargins="0">
    <oddHeader>&amp;L&amp;"Arial,Negrita"&amp;12III TRIAL AYUNTAMIENTO DE VAL DE SAN VICENTE
UNQUERA 04-07-2010&amp;C&amp;"Arial Black,Normal"&amp;14&amp;UCAMPEONATO DE TRIAL 
DE CANTABRIA 2010&amp;R&amp;"Arial,Negrita"&amp;UPUNTUACIONES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Todotrial</cp:lastModifiedBy>
  <cp:lastPrinted>2010-07-04T12:31:37Z</cp:lastPrinted>
  <dcterms:created xsi:type="dcterms:W3CDTF">1996-11-27T10:00:04Z</dcterms:created>
  <dcterms:modified xsi:type="dcterms:W3CDTF">2010-07-08T09:26:48Z</dcterms:modified>
  <cp:category/>
  <cp:version/>
  <cp:contentType/>
  <cp:contentStatus/>
</cp:coreProperties>
</file>